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бюллетень\"/>
    </mc:Choice>
  </mc:AlternateContent>
  <bookViews>
    <workbookView xWindow="-120" yWindow="-120" windowWidth="29040" windowHeight="15840" tabRatio="946"/>
  </bookViews>
  <sheets>
    <sheet name="Содержание" sheetId="750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83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91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692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751" r:id="rId47"/>
    <sheet name="5.2.2" sheetId="752" r:id="rId48"/>
    <sheet name="5.2.3" sheetId="753" r:id="rId49"/>
    <sheet name="5.2.4" sheetId="754" r:id="rId50"/>
    <sheet name="5.2.5" sheetId="755" r:id="rId51"/>
    <sheet name="5.2.6" sheetId="756" r:id="rId52"/>
    <sheet name="5.2.7" sheetId="757" r:id="rId53"/>
    <sheet name="5.2.8" sheetId="758" r:id="rId54"/>
    <sheet name="5.2.9" sheetId="759" r:id="rId55"/>
    <sheet name="5.3.1" sheetId="728" r:id="rId56"/>
    <sheet name="5.3.2" sheetId="729" r:id="rId57"/>
    <sheet name="5.3.3" sheetId="730" r:id="rId58"/>
    <sheet name="5.3.4" sheetId="731" r:id="rId59"/>
    <sheet name="5.3.5" sheetId="732" r:id="rId60"/>
    <sheet name="5.3.6" sheetId="733" r:id="rId61"/>
    <sheet name="5.3.7" sheetId="734" r:id="rId62"/>
    <sheet name="5.3.8" sheetId="735" r:id="rId63"/>
    <sheet name="5.3.9" sheetId="736" r:id="rId64"/>
    <sheet name="5.3.10" sheetId="737" r:id="rId65"/>
    <sheet name="5.3.11" sheetId="738" r:id="rId66"/>
    <sheet name="5.3.12" sheetId="739" r:id="rId67"/>
    <sheet name="5.3.13" sheetId="740" r:id="rId68"/>
    <sheet name="5.3.14" sheetId="741" r:id="rId69"/>
    <sheet name="5.3.15" sheetId="742" r:id="rId70"/>
    <sheet name="5.3.16" sheetId="743" r:id="rId71"/>
    <sheet name="5.3.17" sheetId="744" r:id="rId72"/>
    <sheet name="6.1" sheetId="720" r:id="rId73"/>
    <sheet name="6.2" sheetId="721" r:id="rId74"/>
    <sheet name="6.3" sheetId="722" r:id="rId75"/>
    <sheet name="6.4" sheetId="723" r:id="rId76"/>
    <sheet name="6.5" sheetId="724" r:id="rId77"/>
    <sheet name="6.6" sheetId="725" r:id="rId78"/>
    <sheet name="6.7" sheetId="726" r:id="rId79"/>
    <sheet name="6.8" sheetId="727" r:id="rId80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4">#REF!</definedName>
    <definedName name="\C" localSheetId="56">#REF!</definedName>
    <definedName name="\C" localSheetId="57">#REF!</definedName>
    <definedName name="\C" localSheetId="60">#REF!</definedName>
    <definedName name="\C" localSheetId="61">#REF!</definedName>
    <definedName name="\C" localSheetId="62">#REF!</definedName>
    <definedName name="\C" localSheetId="63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4">#REF!</definedName>
    <definedName name="\D" localSheetId="56">#REF!</definedName>
    <definedName name="\D" localSheetId="57">#REF!</definedName>
    <definedName name="\D" localSheetId="60">#REF!</definedName>
    <definedName name="\D" localSheetId="61">#REF!</definedName>
    <definedName name="\D" localSheetId="62">#REF!</definedName>
    <definedName name="\D" localSheetId="63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4">#REF!</definedName>
    <definedName name="\E" localSheetId="56">#REF!</definedName>
    <definedName name="\E" localSheetId="57">#REF!</definedName>
    <definedName name="\E" localSheetId="60">#REF!</definedName>
    <definedName name="\E" localSheetId="61">#REF!</definedName>
    <definedName name="\E" localSheetId="62">#REF!</definedName>
    <definedName name="\E" localSheetId="63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4">#REF!</definedName>
    <definedName name="\H" localSheetId="56">#REF!</definedName>
    <definedName name="\H" localSheetId="57">#REF!</definedName>
    <definedName name="\H" localSheetId="60">#REF!</definedName>
    <definedName name="\H" localSheetId="61">#REF!</definedName>
    <definedName name="\H" localSheetId="62">#REF!</definedName>
    <definedName name="\H" localSheetId="63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4">#REF!</definedName>
    <definedName name="\K" localSheetId="56">#REF!</definedName>
    <definedName name="\K" localSheetId="57">#REF!</definedName>
    <definedName name="\K" localSheetId="60">#REF!</definedName>
    <definedName name="\K" localSheetId="61">#REF!</definedName>
    <definedName name="\K" localSheetId="62">#REF!</definedName>
    <definedName name="\K" localSheetId="63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4">#REF!</definedName>
    <definedName name="\L" localSheetId="56">#REF!</definedName>
    <definedName name="\L" localSheetId="57">#REF!</definedName>
    <definedName name="\L" localSheetId="60">#REF!</definedName>
    <definedName name="\L" localSheetId="61">#REF!</definedName>
    <definedName name="\L" localSheetId="62">#REF!</definedName>
    <definedName name="\L" localSheetId="63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4">#REF!</definedName>
    <definedName name="\P" localSheetId="56">#REF!</definedName>
    <definedName name="\P" localSheetId="57">#REF!</definedName>
    <definedName name="\P" localSheetId="60">#REF!</definedName>
    <definedName name="\P" localSheetId="61">#REF!</definedName>
    <definedName name="\P" localSheetId="62">#REF!</definedName>
    <definedName name="\P" localSheetId="63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4">#REF!</definedName>
    <definedName name="\Q" localSheetId="56">#REF!</definedName>
    <definedName name="\Q" localSheetId="57">#REF!</definedName>
    <definedName name="\Q" localSheetId="60">#REF!</definedName>
    <definedName name="\Q" localSheetId="61">#REF!</definedName>
    <definedName name="\Q" localSheetId="62">#REF!</definedName>
    <definedName name="\Q" localSheetId="63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4">#REF!</definedName>
    <definedName name="\S" localSheetId="56">#REF!</definedName>
    <definedName name="\S" localSheetId="57">#REF!</definedName>
    <definedName name="\S" localSheetId="60">#REF!</definedName>
    <definedName name="\S" localSheetId="61">#REF!</definedName>
    <definedName name="\S" localSheetId="62">#REF!</definedName>
    <definedName name="\S" localSheetId="63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4">#REF!</definedName>
    <definedName name="\T" localSheetId="56">#REF!</definedName>
    <definedName name="\T" localSheetId="57">#REF!</definedName>
    <definedName name="\T" localSheetId="60">#REF!</definedName>
    <definedName name="\T" localSheetId="61">#REF!</definedName>
    <definedName name="\T" localSheetId="62">#REF!</definedName>
    <definedName name="\T" localSheetId="63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4">#REF!</definedName>
    <definedName name="\V" localSheetId="56">#REF!</definedName>
    <definedName name="\V" localSheetId="57">#REF!</definedName>
    <definedName name="\V" localSheetId="60">#REF!</definedName>
    <definedName name="\V" localSheetId="61">#REF!</definedName>
    <definedName name="\V" localSheetId="62">#REF!</definedName>
    <definedName name="\V" localSheetId="63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4">#REF!</definedName>
    <definedName name="\W" localSheetId="56">#REF!</definedName>
    <definedName name="\W" localSheetId="57">#REF!</definedName>
    <definedName name="\W" localSheetId="60">#REF!</definedName>
    <definedName name="\W" localSheetId="61">#REF!</definedName>
    <definedName name="\W" localSheetId="62">#REF!</definedName>
    <definedName name="\W" localSheetId="63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4">#REF!</definedName>
    <definedName name="\X" localSheetId="56">#REF!</definedName>
    <definedName name="\X" localSheetId="57">#REF!</definedName>
    <definedName name="\X" localSheetId="60">#REF!</definedName>
    <definedName name="\X" localSheetId="61">#REF!</definedName>
    <definedName name="\X" localSheetId="62">#REF!</definedName>
    <definedName name="\X" localSheetId="63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4" hidden="1">[1]tab17!#REF!</definedName>
    <definedName name="_____add21" localSheetId="56" hidden="1">[1]tab17!#REF!</definedName>
    <definedName name="_____add21" localSheetId="57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_add21" localSheetId="63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4" hidden="1">[1]tab17!#REF!</definedName>
    <definedName name="____add21" localSheetId="66" hidden="1">[1]tab17!#REF!</definedName>
    <definedName name="____add21" localSheetId="68" hidden="1">[1]tab17!#REF!</definedName>
    <definedName name="____add21" localSheetId="69" hidden="1">[1]tab17!#REF!</definedName>
    <definedName name="____add21" localSheetId="56" hidden="1">[1]tab17!#REF!</definedName>
    <definedName name="____add21" localSheetId="57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_add21" localSheetId="63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4">#REF!</definedName>
    <definedName name="___A999999" localSheetId="56">#REF!</definedName>
    <definedName name="___A999999" localSheetId="57">#REF!</definedName>
    <definedName name="___A999999" localSheetId="60">#REF!</definedName>
    <definedName name="___A999999" localSheetId="61">#REF!</definedName>
    <definedName name="___A999999" localSheetId="62">#REF!</definedName>
    <definedName name="___A999999" localSheetId="63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64" hidden="1">[2]tab17!#REF!</definedName>
    <definedName name="___add21" localSheetId="66" hidden="1">[1]tab17!#REF!</definedName>
    <definedName name="___add21" localSheetId="68" hidden="1">[1]tab17!#REF!</definedName>
    <definedName name="___add21" localSheetId="69" hidden="1">[1]tab17!#REF!</definedName>
    <definedName name="___add21" localSheetId="56" hidden="1">[1]tab17!#REF!</definedName>
    <definedName name="___add21" localSheetId="57" hidden="1">[1]tab17!#REF!</definedName>
    <definedName name="___add21" localSheetId="60" hidden="1">[1]tab17!#REF!</definedName>
    <definedName name="___add21" localSheetId="61" hidden="1">[1]tab17!#REF!</definedName>
    <definedName name="___add21" localSheetId="62" hidden="1">[2]tab17!#REF!</definedName>
    <definedName name="___add21" localSheetId="63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4">#REF!</definedName>
    <definedName name="___tab06" localSheetId="56">#REF!</definedName>
    <definedName name="___tab06" localSheetId="57">#REF!</definedName>
    <definedName name="___tab06" localSheetId="60">#REF!</definedName>
    <definedName name="___tab06" localSheetId="61">#REF!</definedName>
    <definedName name="___tab06" localSheetId="62">#REF!</definedName>
    <definedName name="___tab06" localSheetId="63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4">#REF!</definedName>
    <definedName name="___tab07" localSheetId="56">#REF!</definedName>
    <definedName name="___tab07" localSheetId="57">#REF!</definedName>
    <definedName name="___tab07" localSheetId="60">#REF!</definedName>
    <definedName name="___tab07" localSheetId="61">#REF!</definedName>
    <definedName name="___tab07" localSheetId="62">#REF!</definedName>
    <definedName name="___tab07" localSheetId="63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4">#REF!</definedName>
    <definedName name="___tab25" localSheetId="56">#REF!</definedName>
    <definedName name="___tab25" localSheetId="57">#REF!</definedName>
    <definedName name="___tab25" localSheetId="60">#REF!</definedName>
    <definedName name="___tab25" localSheetId="61">#REF!</definedName>
    <definedName name="___tab25" localSheetId="62">#REF!</definedName>
    <definedName name="___tab25" localSheetId="63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4">#REF!</definedName>
    <definedName name="___tab26" localSheetId="56">#REF!</definedName>
    <definedName name="___tab26" localSheetId="57">#REF!</definedName>
    <definedName name="___tab26" localSheetId="60">#REF!</definedName>
    <definedName name="___tab26" localSheetId="61">#REF!</definedName>
    <definedName name="___tab26" localSheetId="62">#REF!</definedName>
    <definedName name="___tab26" localSheetId="63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4">#REF!</definedName>
    <definedName name="___tab27" localSheetId="56">#REF!</definedName>
    <definedName name="___tab27" localSheetId="57">#REF!</definedName>
    <definedName name="___tab27" localSheetId="60">#REF!</definedName>
    <definedName name="___tab27" localSheetId="61">#REF!</definedName>
    <definedName name="___tab27" localSheetId="62">#REF!</definedName>
    <definedName name="___tab27" localSheetId="63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4">#REF!</definedName>
    <definedName name="___tab28" localSheetId="56">#REF!</definedName>
    <definedName name="___tab28" localSheetId="57">#REF!</definedName>
    <definedName name="___tab28" localSheetId="60">#REF!</definedName>
    <definedName name="___tab28" localSheetId="61">#REF!</definedName>
    <definedName name="___tab28" localSheetId="62">#REF!</definedName>
    <definedName name="___tab28" localSheetId="63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4">#REF!</definedName>
    <definedName name="___tab29" localSheetId="56">#REF!</definedName>
    <definedName name="___tab29" localSheetId="57">#REF!</definedName>
    <definedName name="___tab29" localSheetId="60">#REF!</definedName>
    <definedName name="___tab29" localSheetId="61">#REF!</definedName>
    <definedName name="___tab29" localSheetId="62">#REF!</definedName>
    <definedName name="___tab29" localSheetId="63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4">#REF!</definedName>
    <definedName name="___tab30" localSheetId="56">#REF!</definedName>
    <definedName name="___tab30" localSheetId="57">#REF!</definedName>
    <definedName name="___tab30" localSheetId="60">#REF!</definedName>
    <definedName name="___tab30" localSheetId="61">#REF!</definedName>
    <definedName name="___tab30" localSheetId="62">#REF!</definedName>
    <definedName name="___tab30" localSheetId="63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4">#REF!</definedName>
    <definedName name="___tab40" localSheetId="56">#REF!</definedName>
    <definedName name="___tab40" localSheetId="57">#REF!</definedName>
    <definedName name="___tab40" localSheetId="60">#REF!</definedName>
    <definedName name="___tab40" localSheetId="61">#REF!</definedName>
    <definedName name="___tab40" localSheetId="62">#REF!</definedName>
    <definedName name="___tab40" localSheetId="63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'[5]tab 19'!#REF!</definedName>
    <definedName name="__123Graph_A" localSheetId="54" hidden="1">'[5]tab 19'!#REF!</definedName>
    <definedName name="__123Graph_A" localSheetId="64" hidden="1">'[5]tab 19'!#REF!</definedName>
    <definedName name="__123Graph_A" localSheetId="66" hidden="1">'[4]tab 19'!#REF!</definedName>
    <definedName name="__123Graph_A" localSheetId="68" hidden="1">'[4]tab 19'!#REF!</definedName>
    <definedName name="__123Graph_A" localSheetId="69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60" hidden="1">'[4]tab 19'!#REF!</definedName>
    <definedName name="__123Graph_A" localSheetId="61" hidden="1">'[4]tab 19'!#REF!</definedName>
    <definedName name="__123Graph_A" localSheetId="62" hidden="1">'[5]tab 19'!#REF!</definedName>
    <definedName name="__123Graph_A" localSheetId="63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[7]tab17!#REF!</definedName>
    <definedName name="__123Graph_B" localSheetId="54" hidden="1">[7]tab17!#REF!</definedName>
    <definedName name="__123Graph_B" localSheetId="64" hidden="1">[7]tab17!#REF!</definedName>
    <definedName name="__123Graph_B" localSheetId="66" hidden="1">[6]tab17!#REF!</definedName>
    <definedName name="__123Graph_B" localSheetId="68" hidden="1">[6]tab17!#REF!</definedName>
    <definedName name="__123Graph_B" localSheetId="69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60" hidden="1">[6]tab17!#REF!</definedName>
    <definedName name="__123Graph_B" localSheetId="61" hidden="1">[6]tab17!#REF!</definedName>
    <definedName name="__123Graph_B" localSheetId="62" hidden="1">[7]tab17!#REF!</definedName>
    <definedName name="__123Graph_B" localSheetId="63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[7]tab17!#REF!</definedName>
    <definedName name="__123Graph_X" localSheetId="54" hidden="1">[7]tab17!#REF!</definedName>
    <definedName name="__123Graph_X" localSheetId="64" hidden="1">[7]tab17!#REF!</definedName>
    <definedName name="__123Graph_X" localSheetId="66" hidden="1">[6]tab17!#REF!</definedName>
    <definedName name="__123Graph_X" localSheetId="68" hidden="1">[6]tab17!#REF!</definedName>
    <definedName name="__123Graph_X" localSheetId="69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60" hidden="1">[6]tab17!#REF!</definedName>
    <definedName name="__123Graph_X" localSheetId="61" hidden="1">[6]tab17!#REF!</definedName>
    <definedName name="__123Graph_X" localSheetId="62" hidden="1">[7]tab17!#REF!</definedName>
    <definedName name="__123Graph_X" localSheetId="63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4">#REF!</definedName>
    <definedName name="__A999999" localSheetId="56">#REF!</definedName>
    <definedName name="__A999999" localSheetId="57">#REF!</definedName>
    <definedName name="__A999999" localSheetId="60">#REF!</definedName>
    <definedName name="__A999999" localSheetId="61">#REF!</definedName>
    <definedName name="__A999999" localSheetId="62">#REF!</definedName>
    <definedName name="__A999999" localSheetId="63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[2]tab17!#REF!</definedName>
    <definedName name="__add21" localSheetId="54" hidden="1">[2]tab17!#REF!</definedName>
    <definedName name="__add21" localSheetId="66" hidden="1">[1]tab17!#REF!</definedName>
    <definedName name="__add21" localSheetId="68" hidden="1">[1]tab17!#REF!</definedName>
    <definedName name="__add21" localSheetId="69" hidden="1">[1]tab17!#REF!</definedName>
    <definedName name="__add21" localSheetId="56" hidden="1">[1]tab17!#REF!</definedName>
    <definedName name="__add21" localSheetId="57" hidden="1">[1]tab17!#REF!</definedName>
    <definedName name="__add21" localSheetId="60" hidden="1">[1]tab17!#REF!</definedName>
    <definedName name="__add21" localSheetId="61" hidden="1">[1]tab17!#REF!</definedName>
    <definedName name="__add21" localSheetId="63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4">#REF!</definedName>
    <definedName name="__tab06" localSheetId="56">#REF!</definedName>
    <definedName name="__tab06" localSheetId="57">#REF!</definedName>
    <definedName name="__tab06" localSheetId="60">#REF!</definedName>
    <definedName name="__tab06" localSheetId="61">#REF!</definedName>
    <definedName name="__tab06" localSheetId="62">#REF!</definedName>
    <definedName name="__tab06" localSheetId="63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4">#REF!</definedName>
    <definedName name="__tab07" localSheetId="56">#REF!</definedName>
    <definedName name="__tab07" localSheetId="57">#REF!</definedName>
    <definedName name="__tab07" localSheetId="60">#REF!</definedName>
    <definedName name="__tab07" localSheetId="61">#REF!</definedName>
    <definedName name="__tab07" localSheetId="62">#REF!</definedName>
    <definedName name="__tab07" localSheetId="63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4">#REF!</definedName>
    <definedName name="__tab25" localSheetId="56">#REF!</definedName>
    <definedName name="__tab25" localSheetId="57">#REF!</definedName>
    <definedName name="__tab25" localSheetId="60">#REF!</definedName>
    <definedName name="__tab25" localSheetId="61">#REF!</definedName>
    <definedName name="__tab25" localSheetId="62">#REF!</definedName>
    <definedName name="__tab25" localSheetId="63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4">#REF!</definedName>
    <definedName name="__tab26" localSheetId="56">#REF!</definedName>
    <definedName name="__tab26" localSheetId="57">#REF!</definedName>
    <definedName name="__tab26" localSheetId="60">#REF!</definedName>
    <definedName name="__tab26" localSheetId="61">#REF!</definedName>
    <definedName name="__tab26" localSheetId="62">#REF!</definedName>
    <definedName name="__tab26" localSheetId="63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4">#REF!</definedName>
    <definedName name="__tab27" localSheetId="56">#REF!</definedName>
    <definedName name="__tab27" localSheetId="57">#REF!</definedName>
    <definedName name="__tab27" localSheetId="60">#REF!</definedName>
    <definedName name="__tab27" localSheetId="61">#REF!</definedName>
    <definedName name="__tab27" localSheetId="62">#REF!</definedName>
    <definedName name="__tab27" localSheetId="63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4">#REF!</definedName>
    <definedName name="__tab28" localSheetId="56">#REF!</definedName>
    <definedName name="__tab28" localSheetId="57">#REF!</definedName>
    <definedName name="__tab28" localSheetId="60">#REF!</definedName>
    <definedName name="__tab28" localSheetId="61">#REF!</definedName>
    <definedName name="__tab28" localSheetId="62">#REF!</definedName>
    <definedName name="__tab28" localSheetId="63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4">#REF!</definedName>
    <definedName name="__tab29" localSheetId="56">#REF!</definedName>
    <definedName name="__tab29" localSheetId="57">#REF!</definedName>
    <definedName name="__tab29" localSheetId="60">#REF!</definedName>
    <definedName name="__tab29" localSheetId="61">#REF!</definedName>
    <definedName name="__tab29" localSheetId="62">#REF!</definedName>
    <definedName name="__tab29" localSheetId="63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4">#REF!</definedName>
    <definedName name="__tab30" localSheetId="56">#REF!</definedName>
    <definedName name="__tab30" localSheetId="57">#REF!</definedName>
    <definedName name="__tab30" localSheetId="60">#REF!</definedName>
    <definedName name="__tab30" localSheetId="61">#REF!</definedName>
    <definedName name="__tab30" localSheetId="62">#REF!</definedName>
    <definedName name="__tab30" localSheetId="63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4">#REF!</definedName>
    <definedName name="__tab40" localSheetId="56">#REF!</definedName>
    <definedName name="__tab40" localSheetId="57">#REF!</definedName>
    <definedName name="__tab40" localSheetId="60">#REF!</definedName>
    <definedName name="__tab40" localSheetId="61">#REF!</definedName>
    <definedName name="__tab40" localSheetId="62">#REF!</definedName>
    <definedName name="__tab40" localSheetId="63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6">#REF!</definedName>
    <definedName name="_08" localSheetId="57">#REF!</definedName>
    <definedName name="_08" localSheetId="60">#REF!</definedName>
    <definedName name="_08" localSheetId="61">#REF!</definedName>
    <definedName name="_08" localSheetId="63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AREALEX_WAGE" localSheetId="69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60" hidden="1">'[4]tab 19'!#REF!</definedName>
    <definedName name="_10__123Graph_AREALEX_WAGE" localSheetId="61" hidden="1">'[4]tab 19'!#REF!</definedName>
    <definedName name="_10__123Graph_AREALEX_WAGE" localSheetId="63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8" hidden="1">#REF!</definedName>
    <definedName name="_10__123Graph_BREALEX_WAGE" localSheetId="69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3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8" hidden="1">#REF!</definedName>
    <definedName name="_12__123Graph_BREALEX_WAGE" localSheetId="69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3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8" hidden="1">#REF!</definedName>
    <definedName name="_16__123Graph_BREALEX_WAGE" localSheetId="69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3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8" hidden="1">#REF!</definedName>
    <definedName name="_19__123Graph_XREALEX_WAGE" localSheetId="69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3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8" hidden="1">#REF!</definedName>
    <definedName name="_20__123Graph_BREALEX_WAGE" localSheetId="69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3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8" hidden="1">#REF!</definedName>
    <definedName name="_22__123Graph_XREALEX_WAGE" localSheetId="69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3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8" hidden="1">#REF!</definedName>
    <definedName name="_30__123Graph_XREALEX_WAGE" localSheetId="69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3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8" hidden="1">#REF!</definedName>
    <definedName name="_36__123Graph_XREALEX_WAGE" localSheetId="69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3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'[11]tab 19'!#REF!</definedName>
    <definedName name="_6__123Graph_AREALEX_WAGE" localSheetId="54" hidden="1">'[11]tab 19'!#REF!</definedName>
    <definedName name="_6__123Graph_AREALEX_WAGE" localSheetId="64" hidden="1">'[12]tab 19'!#REF!</definedName>
    <definedName name="_6__123Graph_AREALEX_WAGE" localSheetId="66" hidden="1">'[10]tab 19'!#REF!</definedName>
    <definedName name="_6__123Graph_AREALEX_WAGE" localSheetId="68" hidden="1">'[10]tab 19'!#REF!</definedName>
    <definedName name="_6__123Graph_AREALEX_WAGE" localSheetId="69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60" hidden="1">'[10]tab 19'!#REF!</definedName>
    <definedName name="_6__123Graph_AREALEX_WAGE" localSheetId="61" hidden="1">'[10]tab 19'!#REF!</definedName>
    <definedName name="_6__123Graph_AREALEX_WAGE" localSheetId="62" hidden="1">'[12]tab 19'!#REF!</definedName>
    <definedName name="_6__123Graph_AREALEX_WAGE" localSheetId="63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4">#REF!</definedName>
    <definedName name="_A65555" localSheetId="66">#REF!</definedName>
    <definedName name="_A65555" localSheetId="68">#REF!</definedName>
    <definedName name="_A65555" localSheetId="69">#REF!</definedName>
    <definedName name="_A65555" localSheetId="56">#REF!</definedName>
    <definedName name="_A65555" localSheetId="57">#REF!</definedName>
    <definedName name="_A65555" localSheetId="60">#REF!</definedName>
    <definedName name="_A65555" localSheetId="61">#REF!</definedName>
    <definedName name="_A65555" localSheetId="62">#REF!</definedName>
    <definedName name="_A65555" localSheetId="63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4">#REF!</definedName>
    <definedName name="_A65655" localSheetId="66">#REF!</definedName>
    <definedName name="_A65655" localSheetId="68">#REF!</definedName>
    <definedName name="_A65655" localSheetId="69">#REF!</definedName>
    <definedName name="_A65655" localSheetId="56">#REF!</definedName>
    <definedName name="_A65655" localSheetId="57">#REF!</definedName>
    <definedName name="_A65655" localSheetId="60">#REF!</definedName>
    <definedName name="_A65655" localSheetId="61">#REF!</definedName>
    <definedName name="_A65655" localSheetId="62">#REF!</definedName>
    <definedName name="_A65655" localSheetId="63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4">#REF!</definedName>
    <definedName name="_A999999" localSheetId="56">#REF!</definedName>
    <definedName name="_A999999" localSheetId="57">#REF!</definedName>
    <definedName name="_A999999" localSheetId="60">#REF!</definedName>
    <definedName name="_A999999" localSheetId="61">#REF!</definedName>
    <definedName name="_A999999" localSheetId="62">#REF!</definedName>
    <definedName name="_A999999" localSheetId="63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4" hidden="1">[1]tab17!#REF!</definedName>
    <definedName name="_add21" localSheetId="66" hidden="1">[1]tab17!#REF!</definedName>
    <definedName name="_add21" localSheetId="68" hidden="1">[1]tab17!#REF!</definedName>
    <definedName name="_add21" localSheetId="69" hidden="1">[1]tab17!#REF!</definedName>
    <definedName name="_add21" localSheetId="56" hidden="1">[1]tab17!#REF!</definedName>
    <definedName name="_add21" localSheetId="57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add21" localSheetId="63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4">#REF!</definedName>
    <definedName name="_k1" localSheetId="66">#REF!</definedName>
    <definedName name="_k1" localSheetId="68">#REF!</definedName>
    <definedName name="_k1" localSheetId="69">#REF!</definedName>
    <definedName name="_k1" localSheetId="56">#REF!</definedName>
    <definedName name="_k1" localSheetId="57">#REF!</definedName>
    <definedName name="_k1" localSheetId="60">#REF!</definedName>
    <definedName name="_k1" localSheetId="61">#REF!</definedName>
    <definedName name="_k1" localSheetId="62">#REF!</definedName>
    <definedName name="_k1" localSheetId="63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4" hidden="1">#REF!</definedName>
    <definedName name="_Key1" localSheetId="66" hidden="1">#REF!</definedName>
    <definedName name="_Key1" localSheetId="68" hidden="1">#REF!</definedName>
    <definedName name="_Key1" localSheetId="69" hidden="1">#REF!</definedName>
    <definedName name="_Key1" localSheetId="56" hidden="1">#REF!</definedName>
    <definedName name="_Key1" localSheetId="57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1" localSheetId="6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4" hidden="1">#REF!</definedName>
    <definedName name="_Key2" localSheetId="56" hidden="1">#REF!</definedName>
    <definedName name="_Key2" localSheetId="57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Key2" localSheetId="63" hidden="1">#REF!</definedName>
    <definedName name="_MCV1" localSheetId="64">[13]Q2!$E$64:$AH$64</definedName>
    <definedName name="_MCV1" localSheetId="62">[13]Q2!$E$64:$AH$64</definedName>
    <definedName name="_MCV1" localSheetId="63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4" hidden="1">#REF!</definedName>
    <definedName name="_Parse_Out" localSheetId="66" hidden="1">#REF!</definedName>
    <definedName name="_Parse_Out" localSheetId="68" hidden="1">#REF!</definedName>
    <definedName name="_Parse_Out" localSheetId="69" hidden="1">#REF!</definedName>
    <definedName name="_Parse_Out" localSheetId="56" hidden="1">#REF!</definedName>
    <definedName name="_Parse_Out" localSheetId="57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Parse_Out" localSheetId="6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4" hidden="1">#REF!</definedName>
    <definedName name="_Sort" localSheetId="66" hidden="1">#REF!</definedName>
    <definedName name="_Sort" localSheetId="68" hidden="1">#REF!</definedName>
    <definedName name="_Sort" localSheetId="69" hidden="1">#REF!</definedName>
    <definedName name="_Sort" localSheetId="56" hidden="1">#REF!</definedName>
    <definedName name="_Sort" localSheetId="57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Sort" localSheetId="63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4">#REF!</definedName>
    <definedName name="_tab06" localSheetId="56">#REF!</definedName>
    <definedName name="_tab06" localSheetId="57">#REF!</definedName>
    <definedName name="_tab06" localSheetId="60">#REF!</definedName>
    <definedName name="_tab06" localSheetId="61">#REF!</definedName>
    <definedName name="_tab06" localSheetId="62">#REF!</definedName>
    <definedName name="_tab06" localSheetId="63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4">#REF!</definedName>
    <definedName name="_tab07" localSheetId="56">#REF!</definedName>
    <definedName name="_tab07" localSheetId="57">#REF!</definedName>
    <definedName name="_tab07" localSheetId="60">#REF!</definedName>
    <definedName name="_tab07" localSheetId="61">#REF!</definedName>
    <definedName name="_tab07" localSheetId="62">#REF!</definedName>
    <definedName name="_tab07" localSheetId="63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4">#REF!</definedName>
    <definedName name="_tab25" localSheetId="56">#REF!</definedName>
    <definedName name="_tab25" localSheetId="57">#REF!</definedName>
    <definedName name="_tab25" localSheetId="60">#REF!</definedName>
    <definedName name="_tab25" localSheetId="61">#REF!</definedName>
    <definedName name="_tab25" localSheetId="62">#REF!</definedName>
    <definedName name="_tab25" localSheetId="63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4">#REF!</definedName>
    <definedName name="_tab26" localSheetId="56">#REF!</definedName>
    <definedName name="_tab26" localSheetId="57">#REF!</definedName>
    <definedName name="_tab26" localSheetId="60">#REF!</definedName>
    <definedName name="_tab26" localSheetId="61">#REF!</definedName>
    <definedName name="_tab26" localSheetId="62">#REF!</definedName>
    <definedName name="_tab26" localSheetId="63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4">#REF!</definedName>
    <definedName name="_tab27" localSheetId="56">#REF!</definedName>
    <definedName name="_tab27" localSheetId="57">#REF!</definedName>
    <definedName name="_tab27" localSheetId="60">#REF!</definedName>
    <definedName name="_tab27" localSheetId="61">#REF!</definedName>
    <definedName name="_tab27" localSheetId="62">#REF!</definedName>
    <definedName name="_tab27" localSheetId="63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4">#REF!</definedName>
    <definedName name="_tab28" localSheetId="56">#REF!</definedName>
    <definedName name="_tab28" localSheetId="57">#REF!</definedName>
    <definedName name="_tab28" localSheetId="60">#REF!</definedName>
    <definedName name="_tab28" localSheetId="61">#REF!</definedName>
    <definedName name="_tab28" localSheetId="62">#REF!</definedName>
    <definedName name="_tab28" localSheetId="63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4">#REF!</definedName>
    <definedName name="_tab29" localSheetId="56">#REF!</definedName>
    <definedName name="_tab29" localSheetId="57">#REF!</definedName>
    <definedName name="_tab29" localSheetId="60">#REF!</definedName>
    <definedName name="_tab29" localSheetId="61">#REF!</definedName>
    <definedName name="_tab29" localSheetId="62">#REF!</definedName>
    <definedName name="_tab29" localSheetId="63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4">#REF!</definedName>
    <definedName name="_tab30" localSheetId="56">#REF!</definedName>
    <definedName name="_tab30" localSheetId="57">#REF!</definedName>
    <definedName name="_tab30" localSheetId="60">#REF!</definedName>
    <definedName name="_tab30" localSheetId="61">#REF!</definedName>
    <definedName name="_tab30" localSheetId="62">#REF!</definedName>
    <definedName name="_tab30" localSheetId="63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4">#REF!</definedName>
    <definedName name="_tab40" localSheetId="56">#REF!</definedName>
    <definedName name="_tab40" localSheetId="57">#REF!</definedName>
    <definedName name="_tab40" localSheetId="60">#REF!</definedName>
    <definedName name="_tab40" localSheetId="61">#REF!</definedName>
    <definedName name="_tab40" localSheetId="62">#REF!</definedName>
    <definedName name="_tab40" localSheetId="63">#REF!</definedName>
    <definedName name="_xlnm._FilterDatabase" localSheetId="21" hidden="1">'3.11'!$A$6:$ES$23</definedName>
    <definedName name="_xlnm._FilterDatabase" localSheetId="19" hidden="1">'3.9'!$A$5:$HQ$5</definedName>
    <definedName name="_xlnm._FilterDatabase" localSheetId="34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4">#REF!</definedName>
    <definedName name="A6000000" localSheetId="56">#REF!</definedName>
    <definedName name="A6000000" localSheetId="57">#REF!</definedName>
    <definedName name="A6000000" localSheetId="60">#REF!</definedName>
    <definedName name="A6000000" localSheetId="61">#REF!</definedName>
    <definedName name="A6000000" localSheetId="62">#REF!</definedName>
    <definedName name="A6000000" localSheetId="63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66">#REF!</definedName>
    <definedName name="AA" localSheetId="68">#REF!</definedName>
    <definedName name="AA" localSheetId="69">#REF!</definedName>
    <definedName name="AA" localSheetId="56">#REF!</definedName>
    <definedName name="AA" localSheetId="57">#REF!</definedName>
    <definedName name="AA" localSheetId="60">#REF!</definedName>
    <definedName name="AA" localSheetId="61">#REF!</definedName>
    <definedName name="AA" localSheetId="63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66">#REF!</definedName>
    <definedName name="aaa" localSheetId="68">#REF!</definedName>
    <definedName name="aaa" localSheetId="69">#REF!</definedName>
    <definedName name="aaa" localSheetId="56">#REF!</definedName>
    <definedName name="aaa" localSheetId="57">#REF!</definedName>
    <definedName name="aaa" localSheetId="60">#REF!</definedName>
    <definedName name="aaa" localSheetId="61">#REF!</definedName>
    <definedName name="aaa" localSheetId="63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66">#REF!</definedName>
    <definedName name="AB" localSheetId="68">#REF!</definedName>
    <definedName name="AB" localSheetId="69">#REF!</definedName>
    <definedName name="AB" localSheetId="56">#REF!</definedName>
    <definedName name="AB" localSheetId="57">#REF!</definedName>
    <definedName name="AB" localSheetId="60">#REF!</definedName>
    <definedName name="AB" localSheetId="61">#REF!</definedName>
    <definedName name="AB" localSheetId="63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66">#REF!</definedName>
    <definedName name="AC" localSheetId="68">#REF!</definedName>
    <definedName name="AC" localSheetId="69">#REF!</definedName>
    <definedName name="AC" localSheetId="56">#REF!</definedName>
    <definedName name="AC" localSheetId="57">#REF!</definedName>
    <definedName name="AC" localSheetId="60">#REF!</definedName>
    <definedName name="AC" localSheetId="61">#REF!</definedName>
    <definedName name="AC" localSheetId="63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4">#REF!</definedName>
    <definedName name="AD" localSheetId="66">#REF!</definedName>
    <definedName name="AD" localSheetId="68">#REF!</definedName>
    <definedName name="AD" localSheetId="69">#REF!</definedName>
    <definedName name="AD" localSheetId="56">#REF!</definedName>
    <definedName name="AD" localSheetId="57">#REF!</definedName>
    <definedName name="AD" localSheetId="60">#REF!</definedName>
    <definedName name="AD" localSheetId="61">#REF!</definedName>
    <definedName name="AD" localSheetId="62">#REF!</definedName>
    <definedName name="AD" localSheetId="63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4">#REF!</definedName>
    <definedName name="AE" localSheetId="66">#REF!</definedName>
    <definedName name="AE" localSheetId="68">#REF!</definedName>
    <definedName name="AE" localSheetId="69">#REF!</definedName>
    <definedName name="AE" localSheetId="56">#REF!</definedName>
    <definedName name="AE" localSheetId="57">#REF!</definedName>
    <definedName name="AE" localSheetId="60">#REF!</definedName>
    <definedName name="AE" localSheetId="61">#REF!</definedName>
    <definedName name="AE" localSheetId="62">#REF!</definedName>
    <definedName name="AE" localSheetId="63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4">#REF!</definedName>
    <definedName name="AF" localSheetId="66">#REF!</definedName>
    <definedName name="AF" localSheetId="68">#REF!</definedName>
    <definedName name="AF" localSheetId="69">#REF!</definedName>
    <definedName name="AF" localSheetId="56">#REF!</definedName>
    <definedName name="AF" localSheetId="57">#REF!</definedName>
    <definedName name="AF" localSheetId="60">#REF!</definedName>
    <definedName name="AF" localSheetId="61">#REF!</definedName>
    <definedName name="AF" localSheetId="62">#REF!</definedName>
    <definedName name="AF" localSheetId="63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66">#REF!</definedName>
    <definedName name="AG" localSheetId="68">#REF!</definedName>
    <definedName name="AG" localSheetId="69">#REF!</definedName>
    <definedName name="AG" localSheetId="56">#REF!</definedName>
    <definedName name="AG" localSheetId="57">#REF!</definedName>
    <definedName name="AG" localSheetId="60">#REF!</definedName>
    <definedName name="AG" localSheetId="61">#REF!</definedName>
    <definedName name="AG" localSheetId="63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4">#REF!</definedName>
    <definedName name="agri" localSheetId="56">#REF!</definedName>
    <definedName name="agri" localSheetId="57">#REF!</definedName>
    <definedName name="agri" localSheetId="60">#REF!</definedName>
    <definedName name="agri" localSheetId="61">#REF!</definedName>
    <definedName name="agri" localSheetId="62">#REF!</definedName>
    <definedName name="agri" localSheetId="63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66">#REF!</definedName>
    <definedName name="AH" localSheetId="68">#REF!</definedName>
    <definedName name="AH" localSheetId="69">#REF!</definedName>
    <definedName name="AH" localSheetId="56">#REF!</definedName>
    <definedName name="AH" localSheetId="57">#REF!</definedName>
    <definedName name="AH" localSheetId="60">#REF!</definedName>
    <definedName name="AH" localSheetId="61">#REF!</definedName>
    <definedName name="AH" localSheetId="63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66">#REF!</definedName>
    <definedName name="AI" localSheetId="68">#REF!</definedName>
    <definedName name="AI" localSheetId="69">#REF!</definedName>
    <definedName name="AI" localSheetId="56">#REF!</definedName>
    <definedName name="AI" localSheetId="57">#REF!</definedName>
    <definedName name="AI" localSheetId="60">#REF!</definedName>
    <definedName name="AI" localSheetId="61">#REF!</definedName>
    <definedName name="AI" localSheetId="63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66">#REF!</definedName>
    <definedName name="AJ" localSheetId="68">#REF!</definedName>
    <definedName name="AJ" localSheetId="69">#REF!</definedName>
    <definedName name="AJ" localSheetId="56">#REF!</definedName>
    <definedName name="AJ" localSheetId="57">#REF!</definedName>
    <definedName name="AJ" localSheetId="60">#REF!</definedName>
    <definedName name="AJ" localSheetId="61">#REF!</definedName>
    <definedName name="AJ" localSheetId="63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66">#REF!</definedName>
    <definedName name="AK" localSheetId="68">#REF!</definedName>
    <definedName name="AK" localSheetId="69">#REF!</definedName>
    <definedName name="AK" localSheetId="56">#REF!</definedName>
    <definedName name="AK" localSheetId="57">#REF!</definedName>
    <definedName name="AK" localSheetId="60">#REF!</definedName>
    <definedName name="AK" localSheetId="61">#REF!</definedName>
    <definedName name="AK" localSheetId="63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66">#REF!</definedName>
    <definedName name="AL" localSheetId="68">#REF!</definedName>
    <definedName name="AL" localSheetId="69">#REF!</definedName>
    <definedName name="AL" localSheetId="56">#REF!</definedName>
    <definedName name="AL" localSheetId="57">#REF!</definedName>
    <definedName name="AL" localSheetId="60">#REF!</definedName>
    <definedName name="AL" localSheetId="61">#REF!</definedName>
    <definedName name="AL" localSheetId="63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66">#REF!</definedName>
    <definedName name="AM" localSheetId="68">#REF!</definedName>
    <definedName name="AM" localSheetId="69">#REF!</definedName>
    <definedName name="AM" localSheetId="56">#REF!</definedName>
    <definedName name="AM" localSheetId="57">#REF!</definedName>
    <definedName name="AM" localSheetId="60">#REF!</definedName>
    <definedName name="AM" localSheetId="61">#REF!</definedName>
    <definedName name="AM" localSheetId="63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4">#REF!</definedName>
    <definedName name="AN" localSheetId="66">#REF!</definedName>
    <definedName name="AN" localSheetId="68">#REF!</definedName>
    <definedName name="AN" localSheetId="69">#REF!</definedName>
    <definedName name="AN" localSheetId="56">#REF!</definedName>
    <definedName name="AN" localSheetId="57">#REF!</definedName>
    <definedName name="AN" localSheetId="60">#REF!</definedName>
    <definedName name="AN" localSheetId="61">#REF!</definedName>
    <definedName name="AN" localSheetId="62">#REF!</definedName>
    <definedName name="AN" localSheetId="63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4">#REF!</definedName>
    <definedName name="AO" localSheetId="66">#REF!</definedName>
    <definedName name="AO" localSheetId="68">#REF!</definedName>
    <definedName name="AO" localSheetId="69">#REF!</definedName>
    <definedName name="AO" localSheetId="56">#REF!</definedName>
    <definedName name="AO" localSheetId="57">#REF!</definedName>
    <definedName name="AO" localSheetId="60">#REF!</definedName>
    <definedName name="AO" localSheetId="61">#REF!</definedName>
    <definedName name="AO" localSheetId="62">#REF!</definedName>
    <definedName name="AO" localSheetId="63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4">#REF!</definedName>
    <definedName name="AP" localSheetId="66">#REF!</definedName>
    <definedName name="AP" localSheetId="68">#REF!</definedName>
    <definedName name="AP" localSheetId="69">#REF!</definedName>
    <definedName name="AP" localSheetId="56">#REF!</definedName>
    <definedName name="AP" localSheetId="57">#REF!</definedName>
    <definedName name="AP" localSheetId="60">#REF!</definedName>
    <definedName name="AP" localSheetId="61">#REF!</definedName>
    <definedName name="AP" localSheetId="62">#REF!</definedName>
    <definedName name="AP" localSheetId="63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66">#REF!</definedName>
    <definedName name="AQ" localSheetId="68">#REF!</definedName>
    <definedName name="AQ" localSheetId="69">#REF!</definedName>
    <definedName name="AQ" localSheetId="56">#REF!</definedName>
    <definedName name="AQ" localSheetId="57">#REF!</definedName>
    <definedName name="AQ" localSheetId="60">#REF!</definedName>
    <definedName name="AQ" localSheetId="61">#REF!</definedName>
    <definedName name="AQ" localSheetId="63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66">#REF!</definedName>
    <definedName name="AR" localSheetId="68">#REF!</definedName>
    <definedName name="AR" localSheetId="69">#REF!</definedName>
    <definedName name="AR" localSheetId="56">#REF!</definedName>
    <definedName name="AR" localSheetId="57">#REF!</definedName>
    <definedName name="AR" localSheetId="60">#REF!</definedName>
    <definedName name="AR" localSheetId="61">#REF!</definedName>
    <definedName name="AR" localSheetId="63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66">#REF!</definedName>
    <definedName name="AS" localSheetId="68">#REF!</definedName>
    <definedName name="AS" localSheetId="69">#REF!</definedName>
    <definedName name="AS" localSheetId="56">#REF!</definedName>
    <definedName name="AS" localSheetId="57">#REF!</definedName>
    <definedName name="AS" localSheetId="60">#REF!</definedName>
    <definedName name="AS" localSheetId="61">#REF!</definedName>
    <definedName name="AS" localSheetId="63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66">#REF!</definedName>
    <definedName name="AT" localSheetId="68">#REF!</definedName>
    <definedName name="AT" localSheetId="69">#REF!</definedName>
    <definedName name="AT" localSheetId="56">#REF!</definedName>
    <definedName name="AT" localSheetId="57">#REF!</definedName>
    <definedName name="AT" localSheetId="60">#REF!</definedName>
    <definedName name="AT" localSheetId="61">#REF!</definedName>
    <definedName name="AT" localSheetId="63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66">#REF!</definedName>
    <definedName name="AU" localSheetId="68">#REF!</definedName>
    <definedName name="AU" localSheetId="69">#REF!</definedName>
    <definedName name="AU" localSheetId="56">#REF!</definedName>
    <definedName name="AU" localSheetId="57">#REF!</definedName>
    <definedName name="AU" localSheetId="60">#REF!</definedName>
    <definedName name="AU" localSheetId="61">#REF!</definedName>
    <definedName name="AU" localSheetId="63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66">#REF!</definedName>
    <definedName name="AV" localSheetId="68">#REF!</definedName>
    <definedName name="AV" localSheetId="69">#REF!</definedName>
    <definedName name="AV" localSheetId="56">#REF!</definedName>
    <definedName name="AV" localSheetId="57">#REF!</definedName>
    <definedName name="AV" localSheetId="60">#REF!</definedName>
    <definedName name="AV" localSheetId="61">#REF!</definedName>
    <definedName name="AV" localSheetId="63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66">#REF!</definedName>
    <definedName name="AW" localSheetId="68">#REF!</definedName>
    <definedName name="AW" localSheetId="69">#REF!</definedName>
    <definedName name="AW" localSheetId="56">#REF!</definedName>
    <definedName name="AW" localSheetId="57">#REF!</definedName>
    <definedName name="AW" localSheetId="60">#REF!</definedName>
    <definedName name="AW" localSheetId="61">#REF!</definedName>
    <definedName name="AW" localSheetId="63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66">#REF!</definedName>
    <definedName name="AX" localSheetId="68">#REF!</definedName>
    <definedName name="AX" localSheetId="69">#REF!</definedName>
    <definedName name="AX" localSheetId="56">#REF!</definedName>
    <definedName name="AX" localSheetId="57">#REF!</definedName>
    <definedName name="AX" localSheetId="60">#REF!</definedName>
    <definedName name="AX" localSheetId="61">#REF!</definedName>
    <definedName name="AX" localSheetId="63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66">#REF!</definedName>
    <definedName name="AY" localSheetId="68">#REF!</definedName>
    <definedName name="AY" localSheetId="69">#REF!</definedName>
    <definedName name="AY" localSheetId="56">#REF!</definedName>
    <definedName name="AY" localSheetId="57">#REF!</definedName>
    <definedName name="AY" localSheetId="60">#REF!</definedName>
    <definedName name="AY" localSheetId="61">#REF!</definedName>
    <definedName name="AY" localSheetId="63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66">#REF!</definedName>
    <definedName name="AZ" localSheetId="68">#REF!</definedName>
    <definedName name="AZ" localSheetId="69">#REF!</definedName>
    <definedName name="AZ" localSheetId="56">#REF!</definedName>
    <definedName name="AZ" localSheetId="57">#REF!</definedName>
    <definedName name="AZ" localSheetId="60">#REF!</definedName>
    <definedName name="AZ" localSheetId="61">#REF!</definedName>
    <definedName name="AZ" localSheetId="63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66">#REF!</definedName>
    <definedName name="BA" localSheetId="68">#REF!</definedName>
    <definedName name="BA" localSheetId="69">#REF!</definedName>
    <definedName name="BA" localSheetId="56">#REF!</definedName>
    <definedName name="BA" localSheetId="57">#REF!</definedName>
    <definedName name="BA" localSheetId="60">#REF!</definedName>
    <definedName name="BA" localSheetId="61">#REF!</definedName>
    <definedName name="BA" localSheetId="63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4">#REF!</definedName>
    <definedName name="Balance_of_payments" localSheetId="56">#REF!</definedName>
    <definedName name="Balance_of_payments" localSheetId="57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lance_of_payments" localSheetId="63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4">#REF!</definedName>
    <definedName name="bankrupt" localSheetId="56">#REF!</definedName>
    <definedName name="bankrupt" localSheetId="57">#REF!</definedName>
    <definedName name="bankrupt" localSheetId="60">#REF!</definedName>
    <definedName name="bankrupt" localSheetId="61">#REF!</definedName>
    <definedName name="bankrupt" localSheetId="62">#REF!</definedName>
    <definedName name="bankrupt" localSheetId="63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4">#REF!</definedName>
    <definedName name="basic" localSheetId="56">#REF!</definedName>
    <definedName name="basic" localSheetId="57">#REF!</definedName>
    <definedName name="basic" localSheetId="60">#REF!</definedName>
    <definedName name="basic" localSheetId="61">#REF!</definedName>
    <definedName name="basic" localSheetId="62">#REF!</definedName>
    <definedName name="basic" localSheetId="63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66">#REF!</definedName>
    <definedName name="BB" localSheetId="68">#REF!</definedName>
    <definedName name="BB" localSheetId="69">#REF!</definedName>
    <definedName name="BB" localSheetId="56">#REF!</definedName>
    <definedName name="BB" localSheetId="57">#REF!</definedName>
    <definedName name="BB" localSheetId="60">#REF!</definedName>
    <definedName name="BB" localSheetId="61">#REF!</definedName>
    <definedName name="BB" localSheetId="63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66">#REF!</definedName>
    <definedName name="BC" localSheetId="68">#REF!</definedName>
    <definedName name="BC" localSheetId="69">#REF!</definedName>
    <definedName name="BC" localSheetId="56">#REF!</definedName>
    <definedName name="BC" localSheetId="57">#REF!</definedName>
    <definedName name="BC" localSheetId="60">#REF!</definedName>
    <definedName name="BC" localSheetId="61">#REF!</definedName>
    <definedName name="BC" localSheetId="63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66">#REF!</definedName>
    <definedName name="BD" localSheetId="68">#REF!</definedName>
    <definedName name="BD" localSheetId="69">#REF!</definedName>
    <definedName name="BD" localSheetId="56">#REF!</definedName>
    <definedName name="BD" localSheetId="57">#REF!</definedName>
    <definedName name="BD" localSheetId="60">#REF!</definedName>
    <definedName name="BD" localSheetId="61">#REF!</definedName>
    <definedName name="BD" localSheetId="63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66">#REF!</definedName>
    <definedName name="BE" localSheetId="68">#REF!</definedName>
    <definedName name="BE" localSheetId="69">#REF!</definedName>
    <definedName name="BE" localSheetId="56">#REF!</definedName>
    <definedName name="BE" localSheetId="57">#REF!</definedName>
    <definedName name="BE" localSheetId="60">#REF!</definedName>
    <definedName name="BE" localSheetId="61">#REF!</definedName>
    <definedName name="BE" localSheetId="63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66">#REF!</definedName>
    <definedName name="BF" localSheetId="68">#REF!</definedName>
    <definedName name="BF" localSheetId="69">#REF!</definedName>
    <definedName name="BF" localSheetId="56">#REF!</definedName>
    <definedName name="BF" localSheetId="57">#REF!</definedName>
    <definedName name="BF" localSheetId="60">#REF!</definedName>
    <definedName name="BF" localSheetId="61">#REF!</definedName>
    <definedName name="BF" localSheetId="63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66">#REF!</definedName>
    <definedName name="BG" localSheetId="68">#REF!</definedName>
    <definedName name="BG" localSheetId="69">#REF!</definedName>
    <definedName name="BG" localSheetId="56">#REF!</definedName>
    <definedName name="BG" localSheetId="57">#REF!</definedName>
    <definedName name="BG" localSheetId="60">#REF!</definedName>
    <definedName name="BG" localSheetId="61">#REF!</definedName>
    <definedName name="BG" localSheetId="63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66">#REF!</definedName>
    <definedName name="BH" localSheetId="68">#REF!</definedName>
    <definedName name="BH" localSheetId="69">#REF!</definedName>
    <definedName name="BH" localSheetId="56">#REF!</definedName>
    <definedName name="BH" localSheetId="57">#REF!</definedName>
    <definedName name="BH" localSheetId="60">#REF!</definedName>
    <definedName name="BH" localSheetId="61">#REF!</definedName>
    <definedName name="BH" localSheetId="63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66">#REF!</definedName>
    <definedName name="BI" localSheetId="68">#REF!</definedName>
    <definedName name="BI" localSheetId="69">#REF!</definedName>
    <definedName name="BI" localSheetId="56">#REF!</definedName>
    <definedName name="BI" localSheetId="57">#REF!</definedName>
    <definedName name="BI" localSheetId="60">#REF!</definedName>
    <definedName name="BI" localSheetId="61">#REF!</definedName>
    <definedName name="BI" localSheetId="63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66">#REF!</definedName>
    <definedName name="BJ" localSheetId="68">#REF!</definedName>
    <definedName name="BJ" localSheetId="69">#REF!</definedName>
    <definedName name="BJ" localSheetId="56">#REF!</definedName>
    <definedName name="BJ" localSheetId="57">#REF!</definedName>
    <definedName name="BJ" localSheetId="60">#REF!</definedName>
    <definedName name="BJ" localSheetId="61">#REF!</definedName>
    <definedName name="BJ" localSheetId="63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66">#REF!</definedName>
    <definedName name="BK" localSheetId="68">#REF!</definedName>
    <definedName name="BK" localSheetId="69">#REF!</definedName>
    <definedName name="BK" localSheetId="56">#REF!</definedName>
    <definedName name="BK" localSheetId="57">#REF!</definedName>
    <definedName name="BK" localSheetId="60">#REF!</definedName>
    <definedName name="BK" localSheetId="61">#REF!</definedName>
    <definedName name="BK" localSheetId="63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66">#REF!</definedName>
    <definedName name="BL" localSheetId="68">#REF!</definedName>
    <definedName name="BL" localSheetId="69">#REF!</definedName>
    <definedName name="BL" localSheetId="56">#REF!</definedName>
    <definedName name="BL" localSheetId="57">#REF!</definedName>
    <definedName name="BL" localSheetId="60">#REF!</definedName>
    <definedName name="BL" localSheetId="61">#REF!</definedName>
    <definedName name="BL" localSheetId="63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66">#REF!</definedName>
    <definedName name="BM" localSheetId="68">#REF!</definedName>
    <definedName name="BM" localSheetId="69">#REF!</definedName>
    <definedName name="BM" localSheetId="56">#REF!</definedName>
    <definedName name="BM" localSheetId="57">#REF!</definedName>
    <definedName name="BM" localSheetId="60">#REF!</definedName>
    <definedName name="BM" localSheetId="61">#REF!</definedName>
    <definedName name="BM" localSheetId="63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4">#REF!</definedName>
    <definedName name="bmoney" localSheetId="56">#REF!</definedName>
    <definedName name="bmoney" localSheetId="57">#REF!</definedName>
    <definedName name="bmoney" localSheetId="60">#REF!</definedName>
    <definedName name="bmoney" localSheetId="61">#REF!</definedName>
    <definedName name="bmoney" localSheetId="62">#REF!</definedName>
    <definedName name="bmoney" localSheetId="63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66">#REF!</definedName>
    <definedName name="BN" localSheetId="68">#REF!</definedName>
    <definedName name="BN" localSheetId="69">#REF!</definedName>
    <definedName name="BN" localSheetId="56">#REF!</definedName>
    <definedName name="BN" localSheetId="57">#REF!</definedName>
    <definedName name="BN" localSheetId="60">#REF!</definedName>
    <definedName name="BN" localSheetId="61">#REF!</definedName>
    <definedName name="BN" localSheetId="63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66">#REF!</definedName>
    <definedName name="BO" localSheetId="68">#REF!</definedName>
    <definedName name="BO" localSheetId="69">#REF!</definedName>
    <definedName name="BO" localSheetId="56">#REF!</definedName>
    <definedName name="BO" localSheetId="57">#REF!</definedName>
    <definedName name="BO" localSheetId="60">#REF!</definedName>
    <definedName name="BO" localSheetId="61">#REF!</definedName>
    <definedName name="BO" localSheetId="63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4">#REF!</definedName>
    <definedName name="bonds" localSheetId="56">#REF!</definedName>
    <definedName name="bonds" localSheetId="57">#REF!</definedName>
    <definedName name="bonds" localSheetId="60">#REF!</definedName>
    <definedName name="bonds" localSheetId="61">#REF!</definedName>
    <definedName name="bonds" localSheetId="62">#REF!</definedName>
    <definedName name="bonds" localSheetId="63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4">#REF!</definedName>
    <definedName name="bop" localSheetId="56">#REF!</definedName>
    <definedName name="bop" localSheetId="57">#REF!</definedName>
    <definedName name="bop" localSheetId="60">#REF!</definedName>
    <definedName name="bop" localSheetId="61">#REF!</definedName>
    <definedName name="bop" localSheetId="62">#REF!</definedName>
    <definedName name="bop" localSheetId="63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66">#REF!</definedName>
    <definedName name="BQ" localSheetId="68">#REF!</definedName>
    <definedName name="BQ" localSheetId="69">#REF!</definedName>
    <definedName name="BQ" localSheetId="56">#REF!</definedName>
    <definedName name="BQ" localSheetId="57">#REF!</definedName>
    <definedName name="BQ" localSheetId="60">#REF!</definedName>
    <definedName name="BQ" localSheetId="61">#REF!</definedName>
    <definedName name="BQ" localSheetId="63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66">#REF!</definedName>
    <definedName name="BR" localSheetId="68">#REF!</definedName>
    <definedName name="BR" localSheetId="69">#REF!</definedName>
    <definedName name="BR" localSheetId="56">#REF!</definedName>
    <definedName name="BR" localSheetId="57">#REF!</definedName>
    <definedName name="BR" localSheetId="60">#REF!</definedName>
    <definedName name="BR" localSheetId="61">#REF!</definedName>
    <definedName name="BR" localSheetId="63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4">#REF!</definedName>
    <definedName name="BRO" localSheetId="56">#REF!</definedName>
    <definedName name="BRO" localSheetId="57">#REF!</definedName>
    <definedName name="BRO" localSheetId="60">#REF!</definedName>
    <definedName name="BRO" localSheetId="61">#REF!</definedName>
    <definedName name="BRO" localSheetId="62">#REF!</definedName>
    <definedName name="BRO" localSheetId="63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66">#REF!</definedName>
    <definedName name="BS" localSheetId="68">#REF!</definedName>
    <definedName name="BS" localSheetId="69">#REF!</definedName>
    <definedName name="BS" localSheetId="56">#REF!</definedName>
    <definedName name="BS" localSheetId="57">#REF!</definedName>
    <definedName name="BS" localSheetId="60">#REF!</definedName>
    <definedName name="BS" localSheetId="61">#REF!</definedName>
    <definedName name="BS" localSheetId="63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66">#REF!</definedName>
    <definedName name="BT" localSheetId="68">#REF!</definedName>
    <definedName name="BT" localSheetId="69">#REF!</definedName>
    <definedName name="BT" localSheetId="56">#REF!</definedName>
    <definedName name="BT" localSheetId="57">#REF!</definedName>
    <definedName name="BT" localSheetId="60">#REF!</definedName>
    <definedName name="BT" localSheetId="61">#REF!</definedName>
    <definedName name="BT" localSheetId="63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66">#REF!</definedName>
    <definedName name="BU" localSheetId="68">#REF!</definedName>
    <definedName name="BU" localSheetId="69">#REF!</definedName>
    <definedName name="BU" localSheetId="56">#REF!</definedName>
    <definedName name="BU" localSheetId="57">#REF!</definedName>
    <definedName name="BU" localSheetId="60">#REF!</definedName>
    <definedName name="BU" localSheetId="61">#REF!</definedName>
    <definedName name="BU" localSheetId="63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4">#REF!</definedName>
    <definedName name="budfin" localSheetId="56">#REF!</definedName>
    <definedName name="budfin" localSheetId="57">#REF!</definedName>
    <definedName name="budfin" localSheetId="60">#REF!</definedName>
    <definedName name="budfin" localSheetId="61">#REF!</definedName>
    <definedName name="budfin" localSheetId="62">#REF!</definedName>
    <definedName name="budfin" localSheetId="63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4">#REF!</definedName>
    <definedName name="budget" localSheetId="56">#REF!</definedName>
    <definedName name="budget" localSheetId="57">#REF!</definedName>
    <definedName name="budget" localSheetId="60">#REF!</definedName>
    <definedName name="budget" localSheetId="61">#REF!</definedName>
    <definedName name="budget" localSheetId="62">#REF!</definedName>
    <definedName name="budget" localSheetId="63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4">#REF!</definedName>
    <definedName name="budget_financing" localSheetId="56">#REF!</definedName>
    <definedName name="budget_financing" localSheetId="57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_financing" localSheetId="63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4">#REF!</definedName>
    <definedName name="budgetgdp" localSheetId="56">#REF!</definedName>
    <definedName name="budgetgdp" localSheetId="57">#REF!</definedName>
    <definedName name="budgetgdp" localSheetId="60">#REF!</definedName>
    <definedName name="budgetgdp" localSheetId="61">#REF!</definedName>
    <definedName name="budgetgdp" localSheetId="62">#REF!</definedName>
    <definedName name="budgetgdp" localSheetId="63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4">#REF!</definedName>
    <definedName name="budgetsum" localSheetId="56">#REF!</definedName>
    <definedName name="budgetsum" localSheetId="57">#REF!</definedName>
    <definedName name="budgetsum" localSheetId="60">#REF!</definedName>
    <definedName name="budgetsum" localSheetId="61">#REF!</definedName>
    <definedName name="budgetsum" localSheetId="62">#REF!</definedName>
    <definedName name="budgetsum" localSheetId="63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66">#REF!</definedName>
    <definedName name="BV" localSheetId="68">#REF!</definedName>
    <definedName name="BV" localSheetId="69">#REF!</definedName>
    <definedName name="BV" localSheetId="56">#REF!</definedName>
    <definedName name="BV" localSheetId="57">#REF!</definedName>
    <definedName name="BV" localSheetId="60">#REF!</definedName>
    <definedName name="BV" localSheetId="61">#REF!</definedName>
    <definedName name="BV" localSheetId="63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66">#REF!</definedName>
    <definedName name="BW" localSheetId="68">#REF!</definedName>
    <definedName name="BW" localSheetId="69">#REF!</definedName>
    <definedName name="BW" localSheetId="56">#REF!</definedName>
    <definedName name="BW" localSheetId="57">#REF!</definedName>
    <definedName name="BW" localSheetId="60">#REF!</definedName>
    <definedName name="BW" localSheetId="61">#REF!</definedName>
    <definedName name="BW" localSheetId="63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66">#REF!</definedName>
    <definedName name="BX" localSheetId="68">#REF!</definedName>
    <definedName name="BX" localSheetId="69">#REF!</definedName>
    <definedName name="BX" localSheetId="56">#REF!</definedName>
    <definedName name="BX" localSheetId="57">#REF!</definedName>
    <definedName name="BX" localSheetId="60">#REF!</definedName>
    <definedName name="BX" localSheetId="61">#REF!</definedName>
    <definedName name="BX" localSheetId="63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66">#REF!</definedName>
    <definedName name="BY" localSheetId="68">#REF!</definedName>
    <definedName name="BY" localSheetId="69">#REF!</definedName>
    <definedName name="BY" localSheetId="56">#REF!</definedName>
    <definedName name="BY" localSheetId="57">#REF!</definedName>
    <definedName name="BY" localSheetId="60">#REF!</definedName>
    <definedName name="BY" localSheetId="61">#REF!</definedName>
    <definedName name="BY" localSheetId="63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66">#REF!</definedName>
    <definedName name="BZ" localSheetId="68">#REF!</definedName>
    <definedName name="BZ" localSheetId="69">#REF!</definedName>
    <definedName name="BZ" localSheetId="56">#REF!</definedName>
    <definedName name="BZ" localSheetId="57">#REF!</definedName>
    <definedName name="BZ" localSheetId="60">#REF!</definedName>
    <definedName name="BZ" localSheetId="61">#REF!</definedName>
    <definedName name="BZ" localSheetId="63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66">#REF!</definedName>
    <definedName name="CA" localSheetId="68">#REF!</definedName>
    <definedName name="CA" localSheetId="69">#REF!</definedName>
    <definedName name="CA" localSheetId="56">#REF!</definedName>
    <definedName name="CA" localSheetId="57">#REF!</definedName>
    <definedName name="CA" localSheetId="60">#REF!</definedName>
    <definedName name="CA" localSheetId="61">#REF!</definedName>
    <definedName name="CA" localSheetId="63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66">#REF!</definedName>
    <definedName name="CB" localSheetId="68">#REF!</definedName>
    <definedName name="CB" localSheetId="69">#REF!</definedName>
    <definedName name="CB" localSheetId="56">#REF!</definedName>
    <definedName name="CB" localSheetId="57">#REF!</definedName>
    <definedName name="CB" localSheetId="60">#REF!</definedName>
    <definedName name="CB" localSheetId="61">#REF!</definedName>
    <definedName name="CB" localSheetId="63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4">#REF!</definedName>
    <definedName name="cbu" localSheetId="56">#REF!</definedName>
    <definedName name="cbu" localSheetId="57">#REF!</definedName>
    <definedName name="cbu" localSheetId="60">#REF!</definedName>
    <definedName name="cbu" localSheetId="61">#REF!</definedName>
    <definedName name="cbu" localSheetId="62">#REF!</definedName>
    <definedName name="cbu" localSheetId="63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66">#REF!</definedName>
    <definedName name="CC" localSheetId="68">#REF!</definedName>
    <definedName name="CC" localSheetId="69">#REF!</definedName>
    <definedName name="CC" localSheetId="56">#REF!</definedName>
    <definedName name="CC" localSheetId="57">#REF!</definedName>
    <definedName name="CC" localSheetId="60">#REF!</definedName>
    <definedName name="CC" localSheetId="61">#REF!</definedName>
    <definedName name="CC" localSheetId="63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6">#REF!</definedName>
    <definedName name="ccc" localSheetId="57">#REF!</definedName>
    <definedName name="ccc" localSheetId="60">#REF!</definedName>
    <definedName name="ccc" localSheetId="61">#REF!</definedName>
    <definedName name="ccc" localSheetId="63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4">#REF!</definedName>
    <definedName name="CCODE" localSheetId="56">#REF!</definedName>
    <definedName name="CCODE" localSheetId="57">#REF!</definedName>
    <definedName name="CCODE" localSheetId="60">#REF!</definedName>
    <definedName name="CCODE" localSheetId="61">#REF!</definedName>
    <definedName name="CCODE" localSheetId="62">#REF!</definedName>
    <definedName name="CCODE" localSheetId="63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66">#REF!</definedName>
    <definedName name="CD" localSheetId="68">#REF!</definedName>
    <definedName name="CD" localSheetId="69">#REF!</definedName>
    <definedName name="CD" localSheetId="56">#REF!</definedName>
    <definedName name="CD" localSheetId="57">#REF!</definedName>
    <definedName name="CD" localSheetId="60">#REF!</definedName>
    <definedName name="CD" localSheetId="61">#REF!</definedName>
    <definedName name="CD" localSheetId="63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66">#REF!</definedName>
    <definedName name="CE" localSheetId="68">#REF!</definedName>
    <definedName name="CE" localSheetId="69">#REF!</definedName>
    <definedName name="CE" localSheetId="56">#REF!</definedName>
    <definedName name="CE" localSheetId="57">#REF!</definedName>
    <definedName name="CE" localSheetId="60">#REF!</definedName>
    <definedName name="CE" localSheetId="61">#REF!</definedName>
    <definedName name="CE" localSheetId="63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66">#REF!</definedName>
    <definedName name="CF" localSheetId="68">#REF!</definedName>
    <definedName name="CF" localSheetId="69">#REF!</definedName>
    <definedName name="CF" localSheetId="56">#REF!</definedName>
    <definedName name="CF" localSheetId="57">#REF!</definedName>
    <definedName name="CF" localSheetId="60">#REF!</definedName>
    <definedName name="CF" localSheetId="61">#REF!</definedName>
    <definedName name="CF" localSheetId="63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66">#REF!</definedName>
    <definedName name="CG" localSheetId="68">#REF!</definedName>
    <definedName name="CG" localSheetId="69">#REF!</definedName>
    <definedName name="CG" localSheetId="56">#REF!</definedName>
    <definedName name="CG" localSheetId="57">#REF!</definedName>
    <definedName name="CG" localSheetId="60">#REF!</definedName>
    <definedName name="CG" localSheetId="61">#REF!</definedName>
    <definedName name="CG" localSheetId="63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66">#REF!</definedName>
    <definedName name="CH" localSheetId="68">#REF!</definedName>
    <definedName name="CH" localSheetId="69">#REF!</definedName>
    <definedName name="CH" localSheetId="56">#REF!</definedName>
    <definedName name="CH" localSheetId="57">#REF!</definedName>
    <definedName name="CH" localSheetId="60">#REF!</definedName>
    <definedName name="CH" localSheetId="61">#REF!</definedName>
    <definedName name="CH" localSheetId="63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66">#REF!</definedName>
    <definedName name="CI" localSheetId="68">#REF!</definedName>
    <definedName name="CI" localSheetId="69">#REF!</definedName>
    <definedName name="CI" localSheetId="56">#REF!</definedName>
    <definedName name="CI" localSheetId="57">#REF!</definedName>
    <definedName name="CI" localSheetId="60">#REF!</definedName>
    <definedName name="CI" localSheetId="61">#REF!</definedName>
    <definedName name="CI" localSheetId="63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66">#REF!</definedName>
    <definedName name="CJ" localSheetId="68">#REF!</definedName>
    <definedName name="CJ" localSheetId="69">#REF!</definedName>
    <definedName name="CJ" localSheetId="56">#REF!</definedName>
    <definedName name="CJ" localSheetId="57">#REF!</definedName>
    <definedName name="CJ" localSheetId="60">#REF!</definedName>
    <definedName name="CJ" localSheetId="61">#REF!</definedName>
    <definedName name="CJ" localSheetId="63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66">#REF!</definedName>
    <definedName name="CK" localSheetId="68">#REF!</definedName>
    <definedName name="CK" localSheetId="69">#REF!</definedName>
    <definedName name="CK" localSheetId="56">#REF!</definedName>
    <definedName name="CK" localSheetId="57">#REF!</definedName>
    <definedName name="CK" localSheetId="60">#REF!</definedName>
    <definedName name="CK" localSheetId="61">#REF!</definedName>
    <definedName name="CK" localSheetId="63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66">#REF!</definedName>
    <definedName name="CL" localSheetId="68">#REF!</definedName>
    <definedName name="CL" localSheetId="69">#REF!</definedName>
    <definedName name="CL" localSheetId="56">#REF!</definedName>
    <definedName name="CL" localSheetId="57">#REF!</definedName>
    <definedName name="CL" localSheetId="60">#REF!</definedName>
    <definedName name="CL" localSheetId="61">#REF!</definedName>
    <definedName name="CL" localSheetId="63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6">#REF!</definedName>
    <definedName name="cmndBase" localSheetId="57">#REF!</definedName>
    <definedName name="cmndBase" localSheetId="60">#REF!</definedName>
    <definedName name="cmndBase" localSheetId="61">#REF!</definedName>
    <definedName name="cmndBase" localSheetId="63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6">#REF!</definedName>
    <definedName name="cmndDayMonthTo" localSheetId="57">#REF!</definedName>
    <definedName name="cmndDayMonthTo" localSheetId="60">#REF!</definedName>
    <definedName name="cmndDayMonthTo" localSheetId="61">#REF!</definedName>
    <definedName name="cmndDayMonthTo" localSheetId="63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6">#REF!</definedName>
    <definedName name="cmndDays" localSheetId="57">#REF!</definedName>
    <definedName name="cmndDays" localSheetId="60">#REF!</definedName>
    <definedName name="cmndDays" localSheetId="61">#REF!</definedName>
    <definedName name="cmndDays" localSheetId="63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6">#REF!</definedName>
    <definedName name="cmndDocNum" localSheetId="57">#REF!</definedName>
    <definedName name="cmndDocNum" localSheetId="60">#REF!</definedName>
    <definedName name="cmndDocNum" localSheetId="61">#REF!</definedName>
    <definedName name="cmndDocNum" localSheetId="63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6">#REF!</definedName>
    <definedName name="cmndDocSer" localSheetId="57">#REF!</definedName>
    <definedName name="cmndDocSer" localSheetId="60">#REF!</definedName>
    <definedName name="cmndDocSer" localSheetId="61">#REF!</definedName>
    <definedName name="cmndDocSer" localSheetId="63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6">#REF!</definedName>
    <definedName name="cmndFIO" localSheetId="57">#REF!</definedName>
    <definedName name="cmndFIO" localSheetId="60">#REF!</definedName>
    <definedName name="cmndFIO" localSheetId="61">#REF!</definedName>
    <definedName name="cmndFIO" localSheetId="63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6">#REF!</definedName>
    <definedName name="cmndOrdDay" localSheetId="57">#REF!</definedName>
    <definedName name="cmndOrdDay" localSheetId="60">#REF!</definedName>
    <definedName name="cmndOrdDay" localSheetId="61">#REF!</definedName>
    <definedName name="cmndOrdDay" localSheetId="63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6">#REF!</definedName>
    <definedName name="cmndOrdMonth" localSheetId="57">#REF!</definedName>
    <definedName name="cmndOrdMonth" localSheetId="60">#REF!</definedName>
    <definedName name="cmndOrdMonth" localSheetId="61">#REF!</definedName>
    <definedName name="cmndOrdMonth" localSheetId="63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6">#REF!</definedName>
    <definedName name="cmndOrdNum" localSheetId="57">#REF!</definedName>
    <definedName name="cmndOrdNum" localSheetId="60">#REF!</definedName>
    <definedName name="cmndOrdNum" localSheetId="61">#REF!</definedName>
    <definedName name="cmndOrdNum" localSheetId="63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6">#REF!</definedName>
    <definedName name="cmndOrdYear" localSheetId="57">#REF!</definedName>
    <definedName name="cmndOrdYear" localSheetId="60">#REF!</definedName>
    <definedName name="cmndOrdYear" localSheetId="61">#REF!</definedName>
    <definedName name="cmndOrdYear" localSheetId="63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6">#REF!</definedName>
    <definedName name="cmndPoint" localSheetId="57">#REF!</definedName>
    <definedName name="cmndPoint" localSheetId="60">#REF!</definedName>
    <definedName name="cmndPoint" localSheetId="61">#REF!</definedName>
    <definedName name="cmndPoint" localSheetId="63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6">#REF!</definedName>
    <definedName name="cmndPoint1" localSheetId="57">#REF!</definedName>
    <definedName name="cmndPoint1" localSheetId="60">#REF!</definedName>
    <definedName name="cmndPoint1" localSheetId="61">#REF!</definedName>
    <definedName name="cmndPoint1" localSheetId="63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6">#REF!</definedName>
    <definedName name="cmndPos" localSheetId="57">#REF!</definedName>
    <definedName name="cmndPos" localSheetId="60">#REF!</definedName>
    <definedName name="cmndPos" localSheetId="61">#REF!</definedName>
    <definedName name="cmndPos" localSheetId="63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6">#REF!</definedName>
    <definedName name="cmndYearTo" localSheetId="57">#REF!</definedName>
    <definedName name="cmndYearTo" localSheetId="60">#REF!</definedName>
    <definedName name="cmndYearTo" localSheetId="61">#REF!</definedName>
    <definedName name="cmndYearTo" localSheetId="63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6">#REF!</definedName>
    <definedName name="cntAddition" localSheetId="57">#REF!</definedName>
    <definedName name="cntAddition" localSheetId="60">#REF!</definedName>
    <definedName name="cntAddition" localSheetId="61">#REF!</definedName>
    <definedName name="cntAddition" localSheetId="63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6">#REF!</definedName>
    <definedName name="cntDay" localSheetId="57">#REF!</definedName>
    <definedName name="cntDay" localSheetId="60">#REF!</definedName>
    <definedName name="cntDay" localSheetId="61">#REF!</definedName>
    <definedName name="cntDay" localSheetId="63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6">#REF!</definedName>
    <definedName name="cntMonth" localSheetId="57">#REF!</definedName>
    <definedName name="cntMonth" localSheetId="60">#REF!</definedName>
    <definedName name="cntMonth" localSheetId="61">#REF!</definedName>
    <definedName name="cntMonth" localSheetId="63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6">#REF!</definedName>
    <definedName name="cntName" localSheetId="57">#REF!</definedName>
    <definedName name="cntName" localSheetId="60">#REF!</definedName>
    <definedName name="cntName" localSheetId="61">#REF!</definedName>
    <definedName name="cntName" localSheetId="63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6">#REF!</definedName>
    <definedName name="cntNumber" localSheetId="57">#REF!</definedName>
    <definedName name="cntNumber" localSheetId="60">#REF!</definedName>
    <definedName name="cntNumber" localSheetId="61">#REF!</definedName>
    <definedName name="cntNumber" localSheetId="63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6">#REF!</definedName>
    <definedName name="cntPayer" localSheetId="57">#REF!</definedName>
    <definedName name="cntPayer" localSheetId="60">#REF!</definedName>
    <definedName name="cntPayer" localSheetId="61">#REF!</definedName>
    <definedName name="cntPayer" localSheetId="63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6">#REF!</definedName>
    <definedName name="cntPayer1" localSheetId="57">#REF!</definedName>
    <definedName name="cntPayer1" localSheetId="60">#REF!</definedName>
    <definedName name="cntPayer1" localSheetId="61">#REF!</definedName>
    <definedName name="cntPayer1" localSheetId="63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6">#REF!</definedName>
    <definedName name="cntPayerAddr1" localSheetId="57">#REF!</definedName>
    <definedName name="cntPayerAddr1" localSheetId="60">#REF!</definedName>
    <definedName name="cntPayerAddr1" localSheetId="61">#REF!</definedName>
    <definedName name="cntPayerAddr1" localSheetId="63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6">#REF!</definedName>
    <definedName name="cntPayerAddr2" localSheetId="57">#REF!</definedName>
    <definedName name="cntPayerAddr2" localSheetId="60">#REF!</definedName>
    <definedName name="cntPayerAddr2" localSheetId="61">#REF!</definedName>
    <definedName name="cntPayerAddr2" localSheetId="63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6">#REF!</definedName>
    <definedName name="cntPayerBank1" localSheetId="57">#REF!</definedName>
    <definedName name="cntPayerBank1" localSheetId="60">#REF!</definedName>
    <definedName name="cntPayerBank1" localSheetId="61">#REF!</definedName>
    <definedName name="cntPayerBank1" localSheetId="63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6">#REF!</definedName>
    <definedName name="cntPayerBank2" localSheetId="57">#REF!</definedName>
    <definedName name="cntPayerBank2" localSheetId="60">#REF!</definedName>
    <definedName name="cntPayerBank2" localSheetId="61">#REF!</definedName>
    <definedName name="cntPayerBank2" localSheetId="63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6">#REF!</definedName>
    <definedName name="cntPayerBank3" localSheetId="57">#REF!</definedName>
    <definedName name="cntPayerBank3" localSheetId="60">#REF!</definedName>
    <definedName name="cntPayerBank3" localSheetId="61">#REF!</definedName>
    <definedName name="cntPayerBank3" localSheetId="63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6">#REF!</definedName>
    <definedName name="cntPayerCount" localSheetId="57">#REF!</definedName>
    <definedName name="cntPayerCount" localSheetId="60">#REF!</definedName>
    <definedName name="cntPayerCount" localSheetId="61">#REF!</definedName>
    <definedName name="cntPayerCount" localSheetId="63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6">#REF!</definedName>
    <definedName name="cntPayerCountCor" localSheetId="57">#REF!</definedName>
    <definedName name="cntPayerCountCor" localSheetId="60">#REF!</definedName>
    <definedName name="cntPayerCountCor" localSheetId="61">#REF!</definedName>
    <definedName name="cntPayerCountCor" localSheetId="63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6">#REF!</definedName>
    <definedName name="cntPriceC" localSheetId="57">#REF!</definedName>
    <definedName name="cntPriceC" localSheetId="60">#REF!</definedName>
    <definedName name="cntPriceC" localSheetId="61">#REF!</definedName>
    <definedName name="cntPriceC" localSheetId="63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6">#REF!</definedName>
    <definedName name="cntPriceR" localSheetId="57">#REF!</definedName>
    <definedName name="cntPriceR" localSheetId="60">#REF!</definedName>
    <definedName name="cntPriceR" localSheetId="61">#REF!</definedName>
    <definedName name="cntPriceR" localSheetId="63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6">#REF!</definedName>
    <definedName name="cntQnt" localSheetId="57">#REF!</definedName>
    <definedName name="cntQnt" localSheetId="60">#REF!</definedName>
    <definedName name="cntQnt" localSheetId="61">#REF!</definedName>
    <definedName name="cntQnt" localSheetId="63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6">#REF!</definedName>
    <definedName name="cntSumC" localSheetId="57">#REF!</definedName>
    <definedName name="cntSumC" localSheetId="60">#REF!</definedName>
    <definedName name="cntSumC" localSheetId="61">#REF!</definedName>
    <definedName name="cntSumC" localSheetId="63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6">#REF!</definedName>
    <definedName name="cntSumR" localSheetId="57">#REF!</definedName>
    <definedName name="cntSumR" localSheetId="60">#REF!</definedName>
    <definedName name="cntSumR" localSheetId="61">#REF!</definedName>
    <definedName name="cntSumR" localSheetId="63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6">#REF!</definedName>
    <definedName name="cntSuppAddr1" localSheetId="57">#REF!</definedName>
    <definedName name="cntSuppAddr1" localSheetId="60">#REF!</definedName>
    <definedName name="cntSuppAddr1" localSheetId="61">#REF!</definedName>
    <definedName name="cntSuppAddr1" localSheetId="63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6">#REF!</definedName>
    <definedName name="cntSuppAddr2" localSheetId="57">#REF!</definedName>
    <definedName name="cntSuppAddr2" localSheetId="60">#REF!</definedName>
    <definedName name="cntSuppAddr2" localSheetId="61">#REF!</definedName>
    <definedName name="cntSuppAddr2" localSheetId="63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6">#REF!</definedName>
    <definedName name="cntSuppBank" localSheetId="57">#REF!</definedName>
    <definedName name="cntSuppBank" localSheetId="60">#REF!</definedName>
    <definedName name="cntSuppBank" localSheetId="61">#REF!</definedName>
    <definedName name="cntSuppBank" localSheetId="63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6">#REF!</definedName>
    <definedName name="cntSuppCount" localSheetId="57">#REF!</definedName>
    <definedName name="cntSuppCount" localSheetId="60">#REF!</definedName>
    <definedName name="cntSuppCount" localSheetId="61">#REF!</definedName>
    <definedName name="cntSuppCount" localSheetId="63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6">#REF!</definedName>
    <definedName name="cntSuppCountCor" localSheetId="57">#REF!</definedName>
    <definedName name="cntSuppCountCor" localSheetId="60">#REF!</definedName>
    <definedName name="cntSuppCountCor" localSheetId="61">#REF!</definedName>
    <definedName name="cntSuppCountCor" localSheetId="63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6">#REF!</definedName>
    <definedName name="cntSupplier" localSheetId="57">#REF!</definedName>
    <definedName name="cntSupplier" localSheetId="60">#REF!</definedName>
    <definedName name="cntSupplier" localSheetId="61">#REF!</definedName>
    <definedName name="cntSupplier" localSheetId="63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6">#REF!</definedName>
    <definedName name="cntSuppMFO1" localSheetId="57">#REF!</definedName>
    <definedName name="cntSuppMFO1" localSheetId="60">#REF!</definedName>
    <definedName name="cntSuppMFO1" localSheetId="61">#REF!</definedName>
    <definedName name="cntSuppMFO1" localSheetId="63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6">#REF!</definedName>
    <definedName name="cntSuppMFO2" localSheetId="57">#REF!</definedName>
    <definedName name="cntSuppMFO2" localSheetId="60">#REF!</definedName>
    <definedName name="cntSuppMFO2" localSheetId="61">#REF!</definedName>
    <definedName name="cntSuppMFO2" localSheetId="63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6">#REF!</definedName>
    <definedName name="cntSuppTlf" localSheetId="57">#REF!</definedName>
    <definedName name="cntSuppTlf" localSheetId="60">#REF!</definedName>
    <definedName name="cntSuppTlf" localSheetId="61">#REF!</definedName>
    <definedName name="cntSuppTlf" localSheetId="63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6">#REF!</definedName>
    <definedName name="cntUnit" localSheetId="57">#REF!</definedName>
    <definedName name="cntUnit" localSheetId="60">#REF!</definedName>
    <definedName name="cntUnit" localSheetId="61">#REF!</definedName>
    <definedName name="cntUnit" localSheetId="63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6">#REF!</definedName>
    <definedName name="cntYear" localSheetId="57">#REF!</definedName>
    <definedName name="cntYear" localSheetId="60">#REF!</definedName>
    <definedName name="cntYear" localSheetId="61">#REF!</definedName>
    <definedName name="cntYear" localSheetId="63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4">#REF!</definedName>
    <definedName name="commbanks" localSheetId="56">#REF!</definedName>
    <definedName name="commbanks" localSheetId="57">#REF!</definedName>
    <definedName name="commbanks" localSheetId="60">#REF!</definedName>
    <definedName name="commbanks" localSheetId="61">#REF!</definedName>
    <definedName name="commbanks" localSheetId="62">#REF!</definedName>
    <definedName name="commbanks" localSheetId="63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4">#REF!</definedName>
    <definedName name="cottwheatprice" localSheetId="56">#REF!</definedName>
    <definedName name="cottwheatprice" localSheetId="57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ice" localSheetId="63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4">#REF!</definedName>
    <definedName name="cottwheatprod" localSheetId="56">#REF!</definedName>
    <definedName name="cottwheatprod" localSheetId="57">#REF!</definedName>
    <definedName name="cottwheatprod" localSheetId="60">#REF!</definedName>
    <definedName name="cottwheatprod" localSheetId="61">#REF!</definedName>
    <definedName name="cottwheatprod" localSheetId="62">#REF!</definedName>
    <definedName name="cottwheatprod" localSheetId="63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4">#REF!</definedName>
    <definedName name="cpi" localSheetId="56">#REF!</definedName>
    <definedName name="cpi" localSheetId="57">#REF!</definedName>
    <definedName name="cpi" localSheetId="60">#REF!</definedName>
    <definedName name="cpi" localSheetId="61">#REF!</definedName>
    <definedName name="cpi" localSheetId="62">#REF!</definedName>
    <definedName name="cpi" localSheetId="63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4">#REF!</definedName>
    <definedName name="CUADRO_N__4.1.3" localSheetId="56">#REF!</definedName>
    <definedName name="CUADRO_N__4.1.3" localSheetId="57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ADRO_N__4.1.3" localSheetId="63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4">#REF!</definedName>
    <definedName name="Current_account" localSheetId="56">#REF!</definedName>
    <definedName name="Current_account" localSheetId="57">#REF!</definedName>
    <definedName name="Current_account" localSheetId="60">#REF!</definedName>
    <definedName name="Current_account" localSheetId="61">#REF!</definedName>
    <definedName name="Current_account" localSheetId="62">#REF!</definedName>
    <definedName name="Current_account" localSheetId="63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66">#REF!</definedName>
    <definedName name="D" localSheetId="68">#REF!</definedName>
    <definedName name="D" localSheetId="69">#REF!</definedName>
    <definedName name="D" localSheetId="56">#REF!</definedName>
    <definedName name="D" localSheetId="57">#REF!</definedName>
    <definedName name="D" localSheetId="60">#REF!</definedName>
    <definedName name="D" localSheetId="61">#REF!</definedName>
    <definedName name="D" localSheetId="63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66">#REF!</definedName>
    <definedName name="data" localSheetId="68">#REF!</definedName>
    <definedName name="data" localSheetId="69">#REF!</definedName>
    <definedName name="data" localSheetId="56">#REF!</definedName>
    <definedName name="data" localSheetId="57">#REF!</definedName>
    <definedName name="data" localSheetId="60">#REF!</definedName>
    <definedName name="data" localSheetId="61">#REF!</definedName>
    <definedName name="data" localSheetId="63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4">#REF!</definedName>
    <definedName name="debt" localSheetId="56">#REF!</definedName>
    <definedName name="debt" localSheetId="57">#REF!</definedName>
    <definedName name="debt" localSheetId="60">#REF!</definedName>
    <definedName name="debt" localSheetId="61">#REF!</definedName>
    <definedName name="debt" localSheetId="62">#REF!</definedName>
    <definedName name="debt" localSheetId="63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4">#REF!</definedName>
    <definedName name="debtext" localSheetId="56">#REF!</definedName>
    <definedName name="debtext" localSheetId="57">#REF!</definedName>
    <definedName name="debtext" localSheetId="60">#REF!</definedName>
    <definedName name="debtext" localSheetId="61">#REF!</definedName>
    <definedName name="debtext" localSheetId="62">#REF!</definedName>
    <definedName name="debtext" localSheetId="63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4">#REF!</definedName>
    <definedName name="dvrCustomer" localSheetId="56">#REF!</definedName>
    <definedName name="dvrCustomer" localSheetId="57">#REF!</definedName>
    <definedName name="dvrCustomer" localSheetId="60">#REF!</definedName>
    <definedName name="dvrCustomer" localSheetId="61">#REF!</definedName>
    <definedName name="dvrCustomer" localSheetId="62">#REF!</definedName>
    <definedName name="dvrCustomer" localSheetId="63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4">#REF!</definedName>
    <definedName name="dvrDay" localSheetId="56">#REF!</definedName>
    <definedName name="dvrDay" localSheetId="57">#REF!</definedName>
    <definedName name="dvrDay" localSheetId="60">#REF!</definedName>
    <definedName name="dvrDay" localSheetId="61">#REF!</definedName>
    <definedName name="dvrDay" localSheetId="62">#REF!</definedName>
    <definedName name="dvrDay" localSheetId="63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4">#REF!</definedName>
    <definedName name="dvrDocDay" localSheetId="56">#REF!</definedName>
    <definedName name="dvrDocDay" localSheetId="57">#REF!</definedName>
    <definedName name="dvrDocDay" localSheetId="60">#REF!</definedName>
    <definedName name="dvrDocDay" localSheetId="61">#REF!</definedName>
    <definedName name="dvrDocDay" localSheetId="62">#REF!</definedName>
    <definedName name="dvrDocDay" localSheetId="63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6">#REF!</definedName>
    <definedName name="dvrDocIss" localSheetId="57">#REF!</definedName>
    <definedName name="dvrDocIss" localSheetId="60">#REF!</definedName>
    <definedName name="dvrDocIss" localSheetId="61">#REF!</definedName>
    <definedName name="dvrDocIss" localSheetId="63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6">#REF!</definedName>
    <definedName name="dvrDocMonth" localSheetId="57">#REF!</definedName>
    <definedName name="dvrDocMonth" localSheetId="60">#REF!</definedName>
    <definedName name="dvrDocMonth" localSheetId="61">#REF!</definedName>
    <definedName name="dvrDocMonth" localSheetId="63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6">#REF!</definedName>
    <definedName name="dvrDocNum" localSheetId="57">#REF!</definedName>
    <definedName name="dvrDocNum" localSheetId="60">#REF!</definedName>
    <definedName name="dvrDocNum" localSheetId="61">#REF!</definedName>
    <definedName name="dvrDocNum" localSheetId="63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6">#REF!</definedName>
    <definedName name="dvrDocSer" localSheetId="57">#REF!</definedName>
    <definedName name="dvrDocSer" localSheetId="60">#REF!</definedName>
    <definedName name="dvrDocSer" localSheetId="61">#REF!</definedName>
    <definedName name="dvrDocSer" localSheetId="63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6">#REF!</definedName>
    <definedName name="dvrDocYear" localSheetId="57">#REF!</definedName>
    <definedName name="dvrDocYear" localSheetId="60">#REF!</definedName>
    <definedName name="dvrDocYear" localSheetId="61">#REF!</definedName>
    <definedName name="dvrDocYear" localSheetId="63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6">#REF!</definedName>
    <definedName name="dvrMonth" localSheetId="57">#REF!</definedName>
    <definedName name="dvrMonth" localSheetId="60">#REF!</definedName>
    <definedName name="dvrMonth" localSheetId="61">#REF!</definedName>
    <definedName name="dvrMonth" localSheetId="63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6">#REF!</definedName>
    <definedName name="dvrName" localSheetId="57">#REF!</definedName>
    <definedName name="dvrName" localSheetId="60">#REF!</definedName>
    <definedName name="dvrName" localSheetId="61">#REF!</definedName>
    <definedName name="dvrName" localSheetId="63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6">#REF!</definedName>
    <definedName name="dvrNo" localSheetId="57">#REF!</definedName>
    <definedName name="dvrNo" localSheetId="60">#REF!</definedName>
    <definedName name="dvrNo" localSheetId="61">#REF!</definedName>
    <definedName name="dvrNo" localSheetId="63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6">#REF!</definedName>
    <definedName name="dvrNumber" localSheetId="57">#REF!</definedName>
    <definedName name="dvrNumber" localSheetId="60">#REF!</definedName>
    <definedName name="dvrNumber" localSheetId="61">#REF!</definedName>
    <definedName name="dvrNumber" localSheetId="63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6">#REF!</definedName>
    <definedName name="dvrOrder" localSheetId="57">#REF!</definedName>
    <definedName name="dvrOrder" localSheetId="60">#REF!</definedName>
    <definedName name="dvrOrder" localSheetId="61">#REF!</definedName>
    <definedName name="dvrOrder" localSheetId="63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6">#REF!</definedName>
    <definedName name="dvrPayer" localSheetId="57">#REF!</definedName>
    <definedName name="dvrPayer" localSheetId="60">#REF!</definedName>
    <definedName name="dvrPayer" localSheetId="61">#REF!</definedName>
    <definedName name="dvrPayer" localSheetId="63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6">#REF!</definedName>
    <definedName name="dvrPayerBank1" localSheetId="57">#REF!</definedName>
    <definedName name="dvrPayerBank1" localSheetId="60">#REF!</definedName>
    <definedName name="dvrPayerBank1" localSheetId="61">#REF!</definedName>
    <definedName name="dvrPayerBank1" localSheetId="63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6">#REF!</definedName>
    <definedName name="dvrPayerBank2" localSheetId="57">#REF!</definedName>
    <definedName name="dvrPayerBank2" localSheetId="60">#REF!</definedName>
    <definedName name="dvrPayerBank2" localSheetId="61">#REF!</definedName>
    <definedName name="dvrPayerBank2" localSheetId="63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6">#REF!</definedName>
    <definedName name="dvrPayerCount" localSheetId="57">#REF!</definedName>
    <definedName name="dvrPayerCount" localSheetId="60">#REF!</definedName>
    <definedName name="dvrPayerCount" localSheetId="61">#REF!</definedName>
    <definedName name="dvrPayerCount" localSheetId="63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6">#REF!</definedName>
    <definedName name="dvrQnt" localSheetId="57">#REF!</definedName>
    <definedName name="dvrQnt" localSheetId="60">#REF!</definedName>
    <definedName name="dvrQnt" localSheetId="61">#REF!</definedName>
    <definedName name="dvrQnt" localSheetId="63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6">#REF!</definedName>
    <definedName name="dvrReceiver" localSheetId="57">#REF!</definedName>
    <definedName name="dvrReceiver" localSheetId="60">#REF!</definedName>
    <definedName name="dvrReceiver" localSheetId="61">#REF!</definedName>
    <definedName name="dvrReceiver" localSheetId="63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6">#REF!</definedName>
    <definedName name="dvrSupplier" localSheetId="57">#REF!</definedName>
    <definedName name="dvrSupplier" localSheetId="60">#REF!</definedName>
    <definedName name="dvrSupplier" localSheetId="61">#REF!</definedName>
    <definedName name="dvrSupplier" localSheetId="63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6">#REF!</definedName>
    <definedName name="dvrUnit" localSheetId="57">#REF!</definedName>
    <definedName name="dvrUnit" localSheetId="60">#REF!</definedName>
    <definedName name="dvrUnit" localSheetId="61">#REF!</definedName>
    <definedName name="dvrUnit" localSheetId="63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6">#REF!</definedName>
    <definedName name="dvrValidDay" localSheetId="57">#REF!</definedName>
    <definedName name="dvrValidDay" localSheetId="60">#REF!</definedName>
    <definedName name="dvrValidDay" localSheetId="61">#REF!</definedName>
    <definedName name="dvrValidDay" localSheetId="63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6">#REF!</definedName>
    <definedName name="dvrValidMonth" localSheetId="57">#REF!</definedName>
    <definedName name="dvrValidMonth" localSheetId="60">#REF!</definedName>
    <definedName name="dvrValidMonth" localSheetId="61">#REF!</definedName>
    <definedName name="dvrValidMonth" localSheetId="63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6">#REF!</definedName>
    <definedName name="dvrValidYear" localSheetId="57">#REF!</definedName>
    <definedName name="dvrValidYear" localSheetId="60">#REF!</definedName>
    <definedName name="dvrValidYear" localSheetId="61">#REF!</definedName>
    <definedName name="dvrValidYear" localSheetId="63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6">#REF!</definedName>
    <definedName name="dvrYear" localSheetId="57">#REF!</definedName>
    <definedName name="dvrYear" localSheetId="60">#REF!</definedName>
    <definedName name="dvrYear" localSheetId="61">#REF!</definedName>
    <definedName name="dvrYear" localSheetId="63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6">#REF!</definedName>
    <definedName name="e" localSheetId="57">#REF!</definedName>
    <definedName name="e" localSheetId="60">#REF!</definedName>
    <definedName name="e" localSheetId="61">#REF!</definedName>
    <definedName name="e" localSheetId="63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4">#REF!</definedName>
    <definedName name="EdssBatchRange" localSheetId="56">#REF!</definedName>
    <definedName name="EdssBatchRange" localSheetId="57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BatchRange" localSheetId="63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4">#REF!</definedName>
    <definedName name="EDSSDESCRIPTOR" localSheetId="56">#REF!</definedName>
    <definedName name="EDSSDESCRIPTOR" localSheetId="57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DESCRIPTOR" localSheetId="63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4">#REF!</definedName>
    <definedName name="EDSSFILE" localSheetId="56">#REF!</definedName>
    <definedName name="EDSSFILE" localSheetId="57">#REF!</definedName>
    <definedName name="EDSSFILE" localSheetId="60">#REF!</definedName>
    <definedName name="EDSSFILE" localSheetId="61">#REF!</definedName>
    <definedName name="EDSSFILE" localSheetId="62">#REF!</definedName>
    <definedName name="EDSSFILE" localSheetId="63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4">#REF!</definedName>
    <definedName name="EDSSNAME" localSheetId="56">#REF!</definedName>
    <definedName name="EDSSNAME" localSheetId="57">#REF!</definedName>
    <definedName name="EDSSNAME" localSheetId="60">#REF!</definedName>
    <definedName name="EDSSNAME" localSheetId="61">#REF!</definedName>
    <definedName name="EDSSNAME" localSheetId="62">#REF!</definedName>
    <definedName name="EDSSNAME" localSheetId="63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4">#REF!</definedName>
    <definedName name="EDSSTABLES" localSheetId="56">#REF!</definedName>
    <definedName name="EDSSTABLES" localSheetId="57">#REF!</definedName>
    <definedName name="EDSSTABLES" localSheetId="60">#REF!</definedName>
    <definedName name="EDSSTABLES" localSheetId="61">#REF!</definedName>
    <definedName name="EDSSTABLES" localSheetId="62">#REF!</definedName>
    <definedName name="EDSSTABLES" localSheetId="63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4">#REF!</definedName>
    <definedName name="EDSSTIME" localSheetId="56">#REF!</definedName>
    <definedName name="EDSSTIME" localSheetId="57">#REF!</definedName>
    <definedName name="EDSSTIME" localSheetId="60">#REF!</definedName>
    <definedName name="EDSSTIME" localSheetId="61">#REF!</definedName>
    <definedName name="EDSSTIME" localSheetId="62">#REF!</definedName>
    <definedName name="EDSSTIME" localSheetId="63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4">#REF!</definedName>
    <definedName name="EISCODE" localSheetId="56">#REF!</definedName>
    <definedName name="EISCODE" localSheetId="57">#REF!</definedName>
    <definedName name="EISCODE" localSheetId="60">#REF!</definedName>
    <definedName name="EISCODE" localSheetId="61">#REF!</definedName>
    <definedName name="EISCODE" localSheetId="62">#REF!</definedName>
    <definedName name="EISCODE" localSheetId="63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4">#REF!</definedName>
    <definedName name="elect" localSheetId="56">#REF!</definedName>
    <definedName name="elect" localSheetId="57">#REF!</definedName>
    <definedName name="elect" localSheetId="60">#REF!</definedName>
    <definedName name="elect" localSheetId="61">#REF!</definedName>
    <definedName name="elect" localSheetId="62">#REF!</definedName>
    <definedName name="elect" localSheetId="63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6">#REF!</definedName>
    <definedName name="elkAddr1" localSheetId="57">#REF!</definedName>
    <definedName name="elkAddr1" localSheetId="60">#REF!</definedName>
    <definedName name="elkAddr1" localSheetId="61">#REF!</definedName>
    <definedName name="elkAddr1" localSheetId="63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6">#REF!</definedName>
    <definedName name="elkAddr2" localSheetId="57">#REF!</definedName>
    <definedName name="elkAddr2" localSheetId="60">#REF!</definedName>
    <definedName name="elkAddr2" localSheetId="61">#REF!</definedName>
    <definedName name="elkAddr2" localSheetId="63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6">#REF!</definedName>
    <definedName name="elkCount" localSheetId="57">#REF!</definedName>
    <definedName name="elkCount" localSheetId="60">#REF!</definedName>
    <definedName name="elkCount" localSheetId="61">#REF!</definedName>
    <definedName name="elkCount" localSheetId="63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6">#REF!</definedName>
    <definedName name="elkCountFrom" localSheetId="57">#REF!</definedName>
    <definedName name="elkCountFrom" localSheetId="60">#REF!</definedName>
    <definedName name="elkCountFrom" localSheetId="61">#REF!</definedName>
    <definedName name="elkCountFrom" localSheetId="63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6">#REF!</definedName>
    <definedName name="elkCountTo" localSheetId="57">#REF!</definedName>
    <definedName name="elkCountTo" localSheetId="60">#REF!</definedName>
    <definedName name="elkCountTo" localSheetId="61">#REF!</definedName>
    <definedName name="elkCountTo" localSheetId="63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6">#REF!</definedName>
    <definedName name="elkDateFrom" localSheetId="57">#REF!</definedName>
    <definedName name="elkDateFrom" localSheetId="60">#REF!</definedName>
    <definedName name="elkDateFrom" localSheetId="61">#REF!</definedName>
    <definedName name="elkDateFrom" localSheetId="63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6">#REF!</definedName>
    <definedName name="elkDateTo" localSheetId="57">#REF!</definedName>
    <definedName name="elkDateTo" localSheetId="60">#REF!</definedName>
    <definedName name="elkDateTo" localSheetId="61">#REF!</definedName>
    <definedName name="elkDateTo" localSheetId="63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6">#REF!</definedName>
    <definedName name="elkDiscount" localSheetId="57">#REF!</definedName>
    <definedName name="elkDiscount" localSheetId="60">#REF!</definedName>
    <definedName name="elkDiscount" localSheetId="61">#REF!</definedName>
    <definedName name="elkDiscount" localSheetId="63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6">#REF!</definedName>
    <definedName name="elkKAddr1" localSheetId="57">#REF!</definedName>
    <definedName name="elkKAddr1" localSheetId="60">#REF!</definedName>
    <definedName name="elkKAddr1" localSheetId="61">#REF!</definedName>
    <definedName name="elkKAddr1" localSheetId="63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6">#REF!</definedName>
    <definedName name="elkKAddr2" localSheetId="57">#REF!</definedName>
    <definedName name="elkKAddr2" localSheetId="60">#REF!</definedName>
    <definedName name="elkKAddr2" localSheetId="61">#REF!</definedName>
    <definedName name="elkKAddr2" localSheetId="63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6">#REF!</definedName>
    <definedName name="elkKCount" localSheetId="57">#REF!</definedName>
    <definedName name="elkKCount" localSheetId="60">#REF!</definedName>
    <definedName name="elkKCount" localSheetId="61">#REF!</definedName>
    <definedName name="elkKCount" localSheetId="63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6">#REF!</definedName>
    <definedName name="elkKCountFrom" localSheetId="57">#REF!</definedName>
    <definedName name="elkKCountFrom" localSheetId="60">#REF!</definedName>
    <definedName name="elkKCountFrom" localSheetId="61">#REF!</definedName>
    <definedName name="elkKCountFrom" localSheetId="63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6">#REF!</definedName>
    <definedName name="elkKCountTo" localSheetId="57">#REF!</definedName>
    <definedName name="elkKCountTo" localSheetId="60">#REF!</definedName>
    <definedName name="elkKCountTo" localSheetId="61">#REF!</definedName>
    <definedName name="elkKCountTo" localSheetId="63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6">#REF!</definedName>
    <definedName name="elkKDateFrom" localSheetId="57">#REF!</definedName>
    <definedName name="elkKDateFrom" localSheetId="60">#REF!</definedName>
    <definedName name="elkKDateFrom" localSheetId="61">#REF!</definedName>
    <definedName name="elkKDateFrom" localSheetId="63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6">#REF!</definedName>
    <definedName name="elkKDateTo" localSheetId="57">#REF!</definedName>
    <definedName name="elkKDateTo" localSheetId="60">#REF!</definedName>
    <definedName name="elkKDateTo" localSheetId="61">#REF!</definedName>
    <definedName name="elkKDateTo" localSheetId="63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6">#REF!</definedName>
    <definedName name="elkKDiscount" localSheetId="57">#REF!</definedName>
    <definedName name="elkKDiscount" localSheetId="60">#REF!</definedName>
    <definedName name="elkKDiscount" localSheetId="61">#REF!</definedName>
    <definedName name="elkKDiscount" localSheetId="63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6">#REF!</definedName>
    <definedName name="elkKNumber" localSheetId="57">#REF!</definedName>
    <definedName name="elkKNumber" localSheetId="60">#REF!</definedName>
    <definedName name="elkKNumber" localSheetId="61">#REF!</definedName>
    <definedName name="elkKNumber" localSheetId="63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6">#REF!</definedName>
    <definedName name="elkKSumC" localSheetId="57">#REF!</definedName>
    <definedName name="elkKSumC" localSheetId="60">#REF!</definedName>
    <definedName name="elkKSumC" localSheetId="61">#REF!</definedName>
    <definedName name="elkKSumC" localSheetId="63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6">#REF!</definedName>
    <definedName name="elkKSumR" localSheetId="57">#REF!</definedName>
    <definedName name="elkKSumR" localSheetId="60">#REF!</definedName>
    <definedName name="elkKSumR" localSheetId="61">#REF!</definedName>
    <definedName name="elkKSumR" localSheetId="63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6">#REF!</definedName>
    <definedName name="elkKTarif" localSheetId="57">#REF!</definedName>
    <definedName name="elkKTarif" localSheetId="60">#REF!</definedName>
    <definedName name="elkKTarif" localSheetId="61">#REF!</definedName>
    <definedName name="elkKTarif" localSheetId="63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6">#REF!</definedName>
    <definedName name="elkNumber" localSheetId="57">#REF!</definedName>
    <definedName name="elkNumber" localSheetId="60">#REF!</definedName>
    <definedName name="elkNumber" localSheetId="61">#REF!</definedName>
    <definedName name="elkNumber" localSheetId="63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6">#REF!</definedName>
    <definedName name="elkSumC" localSheetId="57">#REF!</definedName>
    <definedName name="elkSumC" localSheetId="60">#REF!</definedName>
    <definedName name="elkSumC" localSheetId="61">#REF!</definedName>
    <definedName name="elkSumC" localSheetId="63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6">#REF!</definedName>
    <definedName name="elkSumR" localSheetId="57">#REF!</definedName>
    <definedName name="elkSumR" localSheetId="60">#REF!</definedName>
    <definedName name="elkSumR" localSheetId="61">#REF!</definedName>
    <definedName name="elkSumR" localSheetId="63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6">#REF!</definedName>
    <definedName name="elkTarif" localSheetId="57">#REF!</definedName>
    <definedName name="elkTarif" localSheetId="60">#REF!</definedName>
    <definedName name="elkTarif" localSheetId="61">#REF!</definedName>
    <definedName name="elkTarif" localSheetId="63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4">#REF!</definedName>
    <definedName name="energy" localSheetId="56">#REF!</definedName>
    <definedName name="energy" localSheetId="57">#REF!</definedName>
    <definedName name="energy" localSheetId="60">#REF!</definedName>
    <definedName name="energy" localSheetId="61">#REF!</definedName>
    <definedName name="energy" localSheetId="62">#REF!</definedName>
    <definedName name="energy" localSheetId="63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4">#REF!</definedName>
    <definedName name="enterprises" localSheetId="56">#REF!</definedName>
    <definedName name="enterprises" localSheetId="57">#REF!</definedName>
    <definedName name="enterprises" localSheetId="60">#REF!</definedName>
    <definedName name="enterprises" localSheetId="61">#REF!</definedName>
    <definedName name="enterprises" localSheetId="62">#REF!</definedName>
    <definedName name="enterprises" localSheetId="63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4">#REF!</definedName>
    <definedName name="F" localSheetId="66">#REF!</definedName>
    <definedName name="F" localSheetId="68">#REF!</definedName>
    <definedName name="F" localSheetId="69">#REF!</definedName>
    <definedName name="F" localSheetId="56">#REF!</definedName>
    <definedName name="F" localSheetId="57">#REF!</definedName>
    <definedName name="F" localSheetId="60">#REF!</definedName>
    <definedName name="F" localSheetId="61">#REF!</definedName>
    <definedName name="F" localSheetId="62">#REF!</definedName>
    <definedName name="F" localSheetId="63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4">#REF!</definedName>
    <definedName name="finance" localSheetId="56">#REF!</definedName>
    <definedName name="finance" localSheetId="57">#REF!</definedName>
    <definedName name="finance" localSheetId="60">#REF!</definedName>
    <definedName name="finance" localSheetId="61">#REF!</definedName>
    <definedName name="finance" localSheetId="62">#REF!</definedName>
    <definedName name="finance" localSheetId="63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4">#REF!</definedName>
    <definedName name="finsect" localSheetId="56">#REF!</definedName>
    <definedName name="finsect" localSheetId="57">#REF!</definedName>
    <definedName name="finsect" localSheetId="60">#REF!</definedName>
    <definedName name="finsect" localSheetId="61">#REF!</definedName>
    <definedName name="finsect" localSheetId="62">#REF!</definedName>
    <definedName name="finsect" localSheetId="63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4">#REF!</definedName>
    <definedName name="Foreign_liabilities" localSheetId="56">#REF!</definedName>
    <definedName name="Foreign_liabilities" localSheetId="57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Foreign_liabilities" localSheetId="63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66">#REF!</definedName>
    <definedName name="G" localSheetId="68">#REF!</definedName>
    <definedName name="G" localSheetId="69">#REF!</definedName>
    <definedName name="G" localSheetId="56">#REF!</definedName>
    <definedName name="G" localSheetId="57">#REF!</definedName>
    <definedName name="G" localSheetId="60">#REF!</definedName>
    <definedName name="G" localSheetId="61">#REF!</definedName>
    <definedName name="G" localSheetId="63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4">#REF!</definedName>
    <definedName name="gdp" localSheetId="56">#REF!</definedName>
    <definedName name="gdp" localSheetId="57">#REF!</definedName>
    <definedName name="gdp" localSheetId="60">#REF!</definedName>
    <definedName name="gdp" localSheetId="61">#REF!</definedName>
    <definedName name="gdp" localSheetId="62">#REF!</definedName>
    <definedName name="gdp" localSheetId="63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4">#REF!</definedName>
    <definedName name="gdpcomp" localSheetId="56">#REF!</definedName>
    <definedName name="gdpcomp" localSheetId="57">#REF!</definedName>
    <definedName name="gdpcomp" localSheetId="60">#REF!</definedName>
    <definedName name="gdpcomp" localSheetId="61">#REF!</definedName>
    <definedName name="gdpcomp" localSheetId="62">#REF!</definedName>
    <definedName name="gdpcomp" localSheetId="63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4">#REF!</definedName>
    <definedName name="gdpdefl" localSheetId="56">#REF!</definedName>
    <definedName name="gdpdefl" localSheetId="57">#REF!</definedName>
    <definedName name="gdpdefl" localSheetId="60">#REF!</definedName>
    <definedName name="gdpdefl" localSheetId="61">#REF!</definedName>
    <definedName name="gdpdefl" localSheetId="62">#REF!</definedName>
    <definedName name="gdpdefl" localSheetId="63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25">#REF!</definedName>
    <definedName name="ggg" localSheetId="53">'[17]Ҳафталик валюта курси'!$B$37</definedName>
    <definedName name="ggg" localSheetId="54">'[17]Ҳафталик валюта курси'!$B$37</definedName>
    <definedName name="ggg" localSheetId="64">'[18]Ҳафталик валюта курси'!$B$37</definedName>
    <definedName name="ggg" localSheetId="66">#REF!</definedName>
    <definedName name="ggg" localSheetId="68">#REF!</definedName>
    <definedName name="ggg" localSheetId="69">#REF!</definedName>
    <definedName name="ggg" localSheetId="62">'[17]Ҳафталик валюта курси'!$B$37</definedName>
    <definedName name="ggg" localSheetId="63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4">#REF!</definedName>
    <definedName name="GRÁFICO_N_10.2.4." localSheetId="56">#REF!</definedName>
    <definedName name="GRÁFICO_N_10.2.4." localSheetId="57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ÁFICO_N_10.2.4." localSheetId="63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4">#REF!</definedName>
    <definedName name="Gross_reserves" localSheetId="56">#REF!</definedName>
    <definedName name="Gross_reserves" localSheetId="57">#REF!</definedName>
    <definedName name="Gross_reserves" localSheetId="60">#REF!</definedName>
    <definedName name="Gross_reserves" localSheetId="61">#REF!</definedName>
    <definedName name="Gross_reserves" localSheetId="62">#REF!</definedName>
    <definedName name="Gross_reserves" localSheetId="63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66">#REF!</definedName>
    <definedName name="H" localSheetId="68">#REF!</definedName>
    <definedName name="H" localSheetId="69">#REF!</definedName>
    <definedName name="H" localSheetId="56">#REF!</definedName>
    <definedName name="H" localSheetId="57">#REF!</definedName>
    <definedName name="H" localSheetId="60">#REF!</definedName>
    <definedName name="H" localSheetId="61">#REF!</definedName>
    <definedName name="H" localSheetId="63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4">#REF!</definedName>
    <definedName name="HERE" localSheetId="56">#REF!</definedName>
    <definedName name="HERE" localSheetId="57">#REF!</definedName>
    <definedName name="HERE" localSheetId="60">#REF!</definedName>
    <definedName name="HERE" localSheetId="61">#REF!</definedName>
    <definedName name="HERE" localSheetId="62">#REF!</definedName>
    <definedName name="HERE" localSheetId="63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66">#REF!</definedName>
    <definedName name="hghghghghghgh" localSheetId="68">#REF!</definedName>
    <definedName name="hghghghghghgh" localSheetId="69">#REF!</definedName>
    <definedName name="hghghghghghgh" localSheetId="56">#REF!</definedName>
    <definedName name="hghghghghghgh" localSheetId="57">#REF!</definedName>
    <definedName name="hghghghghghgh" localSheetId="60">#REF!</definedName>
    <definedName name="hghghghghghgh" localSheetId="61">#REF!</definedName>
    <definedName name="hghghghghghgh" localSheetId="63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66">#REF!</definedName>
    <definedName name="hhh" localSheetId="68">#REF!</definedName>
    <definedName name="hhh" localSheetId="69">#REF!</definedName>
    <definedName name="hhh" localSheetId="56">#REF!</definedName>
    <definedName name="hhh" localSheetId="57">#REF!</definedName>
    <definedName name="hhh" localSheetId="60">#REF!</definedName>
    <definedName name="hhh" localSheetId="61">#REF!</definedName>
    <definedName name="hhh" localSheetId="63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66">#REF!</definedName>
    <definedName name="I" localSheetId="68">#REF!</definedName>
    <definedName name="I" localSheetId="69">#REF!</definedName>
    <definedName name="I" localSheetId="56">#REF!</definedName>
    <definedName name="I" localSheetId="57">#REF!</definedName>
    <definedName name="I" localSheetId="60">#REF!</definedName>
    <definedName name="I" localSheetId="61">#REF!</definedName>
    <definedName name="I" localSheetId="63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4">#REF!</definedName>
    <definedName name="In_millions_of_lei" localSheetId="56">#REF!</definedName>
    <definedName name="In_millions_of_lei" localSheetId="57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lei" localSheetId="63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4">#REF!</definedName>
    <definedName name="In_millions_of_U.S._dollars" localSheetId="56">#REF!</definedName>
    <definedName name="In_millions_of_U.S._dollars" localSheetId="57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_millions_of_U.S._dollars" localSheetId="63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'5.2.8'!$A$2:$A$20</definedName>
    <definedName name="intdep" localSheetId="54">'5.2.9'!$A$2:$A$20</definedName>
    <definedName name="intdep" localSheetId="64">#REF!</definedName>
    <definedName name="intdep" localSheetId="56">#REF!</definedName>
    <definedName name="intdep" localSheetId="57">#REF!</definedName>
    <definedName name="intdep" localSheetId="60">#REF!</definedName>
    <definedName name="intdep" localSheetId="61">#REF!</definedName>
    <definedName name="intdep" localSheetId="62">#REF!</definedName>
    <definedName name="intdep" localSheetId="63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4">#REF!</definedName>
    <definedName name="interestdep" localSheetId="56">#REF!</definedName>
    <definedName name="interestdep" localSheetId="57">#REF!</definedName>
    <definedName name="interestdep" localSheetId="60">#REF!</definedName>
    <definedName name="interestdep" localSheetId="61">#REF!</definedName>
    <definedName name="interestdep" localSheetId="62">#REF!</definedName>
    <definedName name="interestdep" localSheetId="63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4">#REF!</definedName>
    <definedName name="interestloan" localSheetId="56">#REF!</definedName>
    <definedName name="interestloan" localSheetId="57">#REF!</definedName>
    <definedName name="interestloan" localSheetId="60">#REF!</definedName>
    <definedName name="interestloan" localSheetId="61">#REF!</definedName>
    <definedName name="interestloan" localSheetId="62">#REF!</definedName>
    <definedName name="interestloan" localSheetId="63">#REF!</definedName>
    <definedName name="INTEXP">'[19]Analysis of Interest'!$B$80</definedName>
    <definedName name="INTINC" localSheetId="53">'[20]Analysis of Interest'!$B$41</definedName>
    <definedName name="INTINC" localSheetId="54">'[20]Analysis of Interest'!$B$41</definedName>
    <definedName name="INTINC" localSheetId="64">'[20]Analysis of Interest'!$B$41</definedName>
    <definedName name="INTINC" localSheetId="62">'[20]Analysis of Interest'!$B$41</definedName>
    <definedName name="INTINC" localSheetId="63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4">'5.3.10'!$A$2:$A$21</definedName>
    <definedName name="intloan" localSheetId="56">#REF!</definedName>
    <definedName name="intloan" localSheetId="57">#REF!</definedName>
    <definedName name="intloan" localSheetId="60">#REF!</definedName>
    <definedName name="intloan" localSheetId="61">#REF!</definedName>
    <definedName name="intloan" localSheetId="62">'5.3.8'!$A$2:$A$21</definedName>
    <definedName name="intloan" localSheetId="63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4">#REF!</definedName>
    <definedName name="invstshare" localSheetId="56">#REF!</definedName>
    <definedName name="invstshare" localSheetId="57">#REF!</definedName>
    <definedName name="invstshare" localSheetId="60">#REF!</definedName>
    <definedName name="invstshare" localSheetId="61">#REF!</definedName>
    <definedName name="invstshare" localSheetId="62">#REF!</definedName>
    <definedName name="invstshare" localSheetId="63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4">#REF!</definedName>
    <definedName name="ip" localSheetId="56">#REF!</definedName>
    <definedName name="ip" localSheetId="57">#REF!</definedName>
    <definedName name="ip" localSheetId="60">#REF!</definedName>
    <definedName name="ip" localSheetId="61">#REF!</definedName>
    <definedName name="ip" localSheetId="62">#REF!</definedName>
    <definedName name="ip" localSheetId="63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66">#REF!</definedName>
    <definedName name="J" localSheetId="68">#REF!</definedName>
    <definedName name="J" localSheetId="69">#REF!</definedName>
    <definedName name="J" localSheetId="56">#REF!</definedName>
    <definedName name="J" localSheetId="57">#REF!</definedName>
    <definedName name="J" localSheetId="60">#REF!</definedName>
    <definedName name="J" localSheetId="61">#REF!</definedName>
    <definedName name="J" localSheetId="63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6">#REF!</definedName>
    <definedName name="jhjkfhkj" localSheetId="57">#REF!</definedName>
    <definedName name="jhjkfhkj" localSheetId="60">#REF!</definedName>
    <definedName name="jhjkfhkj" localSheetId="61">#REF!</definedName>
    <definedName name="jhjkfhkj" localSheetId="63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6">#REF!</definedName>
    <definedName name="jjkjkjkjkj" localSheetId="57">#REF!</definedName>
    <definedName name="jjkjkjkjkj" localSheetId="60">#REF!</definedName>
    <definedName name="jjkjkjkjkj" localSheetId="61">#REF!</definedName>
    <definedName name="jjkjkjkjkj" localSheetId="63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'[22]Twenty Largest'!#REF!</definedName>
    <definedName name="jop" localSheetId="54">'[22]Twenty Largest'!#REF!</definedName>
    <definedName name="jop" localSheetId="64">'[22]Twenty Largest'!#REF!</definedName>
    <definedName name="jop" localSheetId="56">'[21]Twenty Largest'!#REF!</definedName>
    <definedName name="jop" localSheetId="57">'[21]Twenty Largest'!#REF!</definedName>
    <definedName name="jop" localSheetId="60">'[21]Twenty Largest'!#REF!</definedName>
    <definedName name="jop" localSheetId="61">'[21]Twenty Largest'!#REF!</definedName>
    <definedName name="jop" localSheetId="62">'[22]Twenty Largest'!#REF!</definedName>
    <definedName name="jop" localSheetId="63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4">#REF!</definedName>
    <definedName name="K" localSheetId="66">#REF!</definedName>
    <definedName name="K" localSheetId="68">#REF!</definedName>
    <definedName name="K" localSheetId="69">#REF!</definedName>
    <definedName name="K" localSheetId="56">#REF!</definedName>
    <definedName name="K" localSheetId="57">#REF!</definedName>
    <definedName name="K" localSheetId="60">#REF!</definedName>
    <definedName name="K" localSheetId="61">#REF!</definedName>
    <definedName name="K" localSheetId="62">#REF!</definedName>
    <definedName name="K" localSheetId="63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4">#REF!</definedName>
    <definedName name="KEND" localSheetId="56">#REF!</definedName>
    <definedName name="KEND" localSheetId="57">#REF!</definedName>
    <definedName name="KEND" localSheetId="60">#REF!</definedName>
    <definedName name="KEND" localSheetId="61">#REF!</definedName>
    <definedName name="KEND" localSheetId="62">#REF!</definedName>
    <definedName name="KEND" localSheetId="63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4">#REF!</definedName>
    <definedName name="KMENU" localSheetId="56">#REF!</definedName>
    <definedName name="KMENU" localSheetId="57">#REF!</definedName>
    <definedName name="KMENU" localSheetId="60">#REF!</definedName>
    <definedName name="KMENU" localSheetId="61">#REF!</definedName>
    <definedName name="KMENU" localSheetId="62">#REF!</definedName>
    <definedName name="KMENU" localSheetId="63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'[22]Twenty Largest'!#REF!</definedName>
    <definedName name="kol" localSheetId="54">'[22]Twenty Largest'!#REF!</definedName>
    <definedName name="kol" localSheetId="64">'[22]Twenty Largest'!#REF!</definedName>
    <definedName name="kol" localSheetId="56">'[21]Twenty Largest'!#REF!</definedName>
    <definedName name="kol" localSheetId="57">'[21]Twenty Largest'!#REF!</definedName>
    <definedName name="kol" localSheetId="60">'[21]Twenty Largest'!#REF!</definedName>
    <definedName name="kol" localSheetId="61">'[21]Twenty Largest'!#REF!</definedName>
    <definedName name="kol" localSheetId="62">'[22]Twenty Largest'!#REF!</definedName>
    <definedName name="kol" localSheetId="63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4">#REF!</definedName>
    <definedName name="L" localSheetId="66">#REF!</definedName>
    <definedName name="L" localSheetId="68">#REF!</definedName>
    <definedName name="L" localSheetId="69">#REF!</definedName>
    <definedName name="L" localSheetId="56">#REF!</definedName>
    <definedName name="L" localSheetId="57">#REF!</definedName>
    <definedName name="L" localSheetId="60">#REF!</definedName>
    <definedName name="L" localSheetId="61">#REF!</definedName>
    <definedName name="L" localSheetId="62">#REF!</definedName>
    <definedName name="L" localSheetId="63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4">#REF!</definedName>
    <definedName name="labor" localSheetId="56">#REF!</definedName>
    <definedName name="labor" localSheetId="57">#REF!</definedName>
    <definedName name="labor" localSheetId="60">#REF!</definedName>
    <definedName name="labor" localSheetId="61">#REF!</definedName>
    <definedName name="labor" localSheetId="62">#REF!</definedName>
    <definedName name="labor" localSheetId="63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4">#REF!</definedName>
    <definedName name="liquidity_reserve" localSheetId="56">#REF!</definedName>
    <definedName name="liquidity_reserve" localSheetId="57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liquidity_reserve" localSheetId="63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66">#REF!</definedName>
    <definedName name="M" localSheetId="68">#REF!</definedName>
    <definedName name="M" localSheetId="69">#REF!</definedName>
    <definedName name="M" localSheetId="56">#REF!</definedName>
    <definedName name="M" localSheetId="57">#REF!</definedName>
    <definedName name="M" localSheetId="60">#REF!</definedName>
    <definedName name="M" localSheetId="61">#REF!</definedName>
    <definedName name="M" localSheetId="63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4">#REF!</definedName>
    <definedName name="MACROS" localSheetId="56">#REF!</definedName>
    <definedName name="MACROS" localSheetId="57">#REF!</definedName>
    <definedName name="MACROS" localSheetId="60">#REF!</definedName>
    <definedName name="MACROS" localSheetId="61">#REF!</definedName>
    <definedName name="MACROS" localSheetId="62">#REF!</definedName>
    <definedName name="MACROS" localSheetId="63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4">#REF!</definedName>
    <definedName name="Medium_term_BOP_scenario" localSheetId="56">#REF!</definedName>
    <definedName name="Medium_term_BOP_scenario" localSheetId="57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edium_term_BOP_scenario" localSheetId="63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4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3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4">#REF!</definedName>
    <definedName name="Monetary_Program_Parameters" localSheetId="56">#REF!</definedName>
    <definedName name="Monetary_Program_Parameters" localSheetId="57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tary_Program_Parameters" localSheetId="63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4">#REF!</definedName>
    <definedName name="moneyprogram" localSheetId="56">#REF!</definedName>
    <definedName name="moneyprogram" localSheetId="57">#REF!</definedName>
    <definedName name="moneyprogram" localSheetId="60">#REF!</definedName>
    <definedName name="moneyprogram" localSheetId="61">#REF!</definedName>
    <definedName name="moneyprogram" localSheetId="62">#REF!</definedName>
    <definedName name="moneyprogram" localSheetId="63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4">#REF!</definedName>
    <definedName name="monopoly" localSheetId="56">#REF!</definedName>
    <definedName name="monopoly" localSheetId="57">#REF!</definedName>
    <definedName name="monopoly" localSheetId="60">#REF!</definedName>
    <definedName name="monopoly" localSheetId="61">#REF!</definedName>
    <definedName name="monopoly" localSheetId="62">#REF!</definedName>
    <definedName name="monopoly" localSheetId="63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4">#REF!</definedName>
    <definedName name="monprogparameters" localSheetId="56">#REF!</definedName>
    <definedName name="monprogparameters" localSheetId="57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progparameters" localSheetId="63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4">#REF!</definedName>
    <definedName name="monsurvey" localSheetId="56">#REF!</definedName>
    <definedName name="monsurvey" localSheetId="57">#REF!</definedName>
    <definedName name="monsurvey" localSheetId="60">#REF!</definedName>
    <definedName name="monsurvey" localSheetId="61">#REF!</definedName>
    <definedName name="monsurvey" localSheetId="62">#REF!</definedName>
    <definedName name="monsurvey" localSheetId="63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4">#REF!</definedName>
    <definedName name="mt_moneyprog" localSheetId="56">#REF!</definedName>
    <definedName name="mt_moneyprog" localSheetId="57">#REF!</definedName>
    <definedName name="mt_moneyprog" localSheetId="60">#REF!</definedName>
    <definedName name="mt_moneyprog" localSheetId="61">#REF!</definedName>
    <definedName name="mt_moneyprog" localSheetId="62">#REF!</definedName>
    <definedName name="mt_moneyprog" localSheetId="63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66">#REF!</definedName>
    <definedName name="N" localSheetId="68">#REF!</definedName>
    <definedName name="N" localSheetId="69">#REF!</definedName>
    <definedName name="N" localSheetId="56">#REF!</definedName>
    <definedName name="N" localSheetId="57">#REF!</definedName>
    <definedName name="N" localSheetId="60">#REF!</definedName>
    <definedName name="N" localSheetId="61">#REF!</definedName>
    <definedName name="N" localSheetId="63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6">#REF!</definedName>
    <definedName name="nakDay" localSheetId="57">#REF!</definedName>
    <definedName name="nakDay" localSheetId="60">#REF!</definedName>
    <definedName name="nakDay" localSheetId="61">#REF!</definedName>
    <definedName name="nakDay" localSheetId="63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6">#REF!</definedName>
    <definedName name="nakFrom" localSheetId="57">#REF!</definedName>
    <definedName name="nakFrom" localSheetId="60">#REF!</definedName>
    <definedName name="nakFrom" localSheetId="61">#REF!</definedName>
    <definedName name="nakFrom" localSheetId="63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6">#REF!</definedName>
    <definedName name="nakMonth" localSheetId="57">#REF!</definedName>
    <definedName name="nakMonth" localSheetId="60">#REF!</definedName>
    <definedName name="nakMonth" localSheetId="61">#REF!</definedName>
    <definedName name="nakMonth" localSheetId="63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6">#REF!</definedName>
    <definedName name="nakName" localSheetId="57">#REF!</definedName>
    <definedName name="nakName" localSheetId="60">#REF!</definedName>
    <definedName name="nakName" localSheetId="61">#REF!</definedName>
    <definedName name="nakName" localSheetId="63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6">#REF!</definedName>
    <definedName name="nakNo" localSheetId="57">#REF!</definedName>
    <definedName name="nakNo" localSheetId="60">#REF!</definedName>
    <definedName name="nakNo" localSheetId="61">#REF!</definedName>
    <definedName name="nakNo" localSheetId="63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6">#REF!</definedName>
    <definedName name="nakNumber" localSheetId="57">#REF!</definedName>
    <definedName name="nakNumber" localSheetId="60">#REF!</definedName>
    <definedName name="nakNumber" localSheetId="61">#REF!</definedName>
    <definedName name="nakNumber" localSheetId="63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6">#REF!</definedName>
    <definedName name="nakPriceC" localSheetId="57">#REF!</definedName>
    <definedName name="nakPriceC" localSheetId="60">#REF!</definedName>
    <definedName name="nakPriceC" localSheetId="61">#REF!</definedName>
    <definedName name="nakPriceC" localSheetId="63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6">#REF!</definedName>
    <definedName name="nakPriceR" localSheetId="57">#REF!</definedName>
    <definedName name="nakPriceR" localSheetId="60">#REF!</definedName>
    <definedName name="nakPriceR" localSheetId="61">#REF!</definedName>
    <definedName name="nakPriceR" localSheetId="63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6">#REF!</definedName>
    <definedName name="nakQnt" localSheetId="57">#REF!</definedName>
    <definedName name="nakQnt" localSheetId="60">#REF!</definedName>
    <definedName name="nakQnt" localSheetId="61">#REF!</definedName>
    <definedName name="nakQnt" localSheetId="63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6">#REF!</definedName>
    <definedName name="nakSumC" localSheetId="57">#REF!</definedName>
    <definedName name="nakSumC" localSheetId="60">#REF!</definedName>
    <definedName name="nakSumC" localSheetId="61">#REF!</definedName>
    <definedName name="nakSumC" localSheetId="63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6">#REF!</definedName>
    <definedName name="nakSumR" localSheetId="57">#REF!</definedName>
    <definedName name="nakSumR" localSheetId="60">#REF!</definedName>
    <definedName name="nakSumR" localSheetId="61">#REF!</definedName>
    <definedName name="nakSumR" localSheetId="63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6">#REF!</definedName>
    <definedName name="nakTo" localSheetId="57">#REF!</definedName>
    <definedName name="nakTo" localSheetId="60">#REF!</definedName>
    <definedName name="nakTo" localSheetId="61">#REF!</definedName>
    <definedName name="nakTo" localSheetId="63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6">#REF!</definedName>
    <definedName name="nakYear" localSheetId="57">#REF!</definedName>
    <definedName name="nakYear" localSheetId="60">#REF!</definedName>
    <definedName name="nakYear" localSheetId="61">#REF!</definedName>
    <definedName name="nakYear" localSheetId="63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4">#REF!</definedName>
    <definedName name="NFA_assumptions" localSheetId="56">#REF!</definedName>
    <definedName name="NFA_assumptions" localSheetId="57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FA_assumptions" localSheetId="63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4">#REF!</definedName>
    <definedName name="Non_BRO" localSheetId="56">#REF!</definedName>
    <definedName name="Non_BRO" localSheetId="57">#REF!</definedName>
    <definedName name="Non_BRO" localSheetId="60">#REF!</definedName>
    <definedName name="Non_BRO" localSheetId="61">#REF!</definedName>
    <definedName name="Non_BRO" localSheetId="62">#REF!</definedName>
    <definedName name="Non_BRO" localSheetId="63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4">#REF!</definedName>
    <definedName name="nonoil" localSheetId="56">#REF!</definedName>
    <definedName name="nonoil" localSheetId="57">#REF!</definedName>
    <definedName name="nonoil" localSheetId="60">#REF!</definedName>
    <definedName name="nonoil" localSheetId="61">#REF!</definedName>
    <definedName name="nonoil" localSheetId="62">#REF!</definedName>
    <definedName name="nonoil" localSheetId="63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66">#REF!</definedName>
    <definedName name="O" localSheetId="68">#REF!</definedName>
    <definedName name="O" localSheetId="69">#REF!</definedName>
    <definedName name="O" localSheetId="56">#REF!</definedName>
    <definedName name="O" localSheetId="57">#REF!</definedName>
    <definedName name="O" localSheetId="60">#REF!</definedName>
    <definedName name="O" localSheetId="61">#REF!</definedName>
    <definedName name="O" localSheetId="63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4">#REF!</definedName>
    <definedName name="oil" localSheetId="56">#REF!</definedName>
    <definedName name="oil" localSheetId="57">#REF!</definedName>
    <definedName name="oil" localSheetId="60">#REF!</definedName>
    <definedName name="oil" localSheetId="61">#REF!</definedName>
    <definedName name="oil" localSheetId="62">#REF!</definedName>
    <definedName name="oil" localSheetId="63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66">#REF!</definedName>
    <definedName name="P" localSheetId="68">#REF!</definedName>
    <definedName name="P" localSheetId="69">#REF!</definedName>
    <definedName name="P" localSheetId="56">#REF!</definedName>
    <definedName name="P" localSheetId="57">#REF!</definedName>
    <definedName name="P" localSheetId="60">#REF!</definedName>
    <definedName name="P" localSheetId="61">#REF!</definedName>
    <definedName name="P" localSheetId="63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4">#REF!</definedName>
    <definedName name="PEND" localSheetId="56">#REF!</definedName>
    <definedName name="PEND" localSheetId="57">#REF!</definedName>
    <definedName name="PEND" localSheetId="60">#REF!</definedName>
    <definedName name="PEND" localSheetId="61">#REF!</definedName>
    <definedName name="PEND" localSheetId="62">#REF!</definedName>
    <definedName name="PEND" localSheetId="63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4">#REF!</definedName>
    <definedName name="PMENU" localSheetId="56">#REF!</definedName>
    <definedName name="PMENU" localSheetId="57">#REF!</definedName>
    <definedName name="PMENU" localSheetId="60">#REF!</definedName>
    <definedName name="PMENU" localSheetId="61">#REF!</definedName>
    <definedName name="PMENU" localSheetId="62">#REF!</definedName>
    <definedName name="PMENU" localSheetId="63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6">#REF!</definedName>
    <definedName name="pmnCCode1" localSheetId="57">#REF!</definedName>
    <definedName name="pmnCCode1" localSheetId="60">#REF!</definedName>
    <definedName name="pmnCCode1" localSheetId="61">#REF!</definedName>
    <definedName name="pmnCCode1" localSheetId="63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6">#REF!</definedName>
    <definedName name="pmnCCode2" localSheetId="57">#REF!</definedName>
    <definedName name="pmnCCode2" localSheetId="60">#REF!</definedName>
    <definedName name="pmnCCode2" localSheetId="61">#REF!</definedName>
    <definedName name="pmnCCode2" localSheetId="63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6">#REF!</definedName>
    <definedName name="pmnDay" localSheetId="57">#REF!</definedName>
    <definedName name="pmnDay" localSheetId="60">#REF!</definedName>
    <definedName name="pmnDay" localSheetId="61">#REF!</definedName>
    <definedName name="pmnDay" localSheetId="63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6">#REF!</definedName>
    <definedName name="pmnDCode1" localSheetId="57">#REF!</definedName>
    <definedName name="pmnDCode1" localSheetId="60">#REF!</definedName>
    <definedName name="pmnDCode1" localSheetId="61">#REF!</definedName>
    <definedName name="pmnDCode1" localSheetId="63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6">#REF!</definedName>
    <definedName name="pmnDCode2" localSheetId="57">#REF!</definedName>
    <definedName name="pmnDCode2" localSheetId="60">#REF!</definedName>
    <definedName name="pmnDCode2" localSheetId="61">#REF!</definedName>
    <definedName name="pmnDCode2" localSheetId="63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6">#REF!</definedName>
    <definedName name="pmnDirection" localSheetId="57">#REF!</definedName>
    <definedName name="pmnDirection" localSheetId="60">#REF!</definedName>
    <definedName name="pmnDirection" localSheetId="61">#REF!</definedName>
    <definedName name="pmnDirection" localSheetId="63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6">#REF!</definedName>
    <definedName name="pmnMonth" localSheetId="57">#REF!</definedName>
    <definedName name="pmnMonth" localSheetId="60">#REF!</definedName>
    <definedName name="pmnMonth" localSheetId="61">#REF!</definedName>
    <definedName name="pmnMonth" localSheetId="63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6">#REF!</definedName>
    <definedName name="pmnNumber" localSheetId="57">#REF!</definedName>
    <definedName name="pmnNumber" localSheetId="60">#REF!</definedName>
    <definedName name="pmnNumber" localSheetId="61">#REF!</definedName>
    <definedName name="pmnNumber" localSheetId="63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6">#REF!</definedName>
    <definedName name="pmnOper" localSheetId="57">#REF!</definedName>
    <definedName name="pmnOper" localSheetId="60">#REF!</definedName>
    <definedName name="pmnOper" localSheetId="61">#REF!</definedName>
    <definedName name="pmnOper" localSheetId="63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6">#REF!</definedName>
    <definedName name="pmnPayer" localSheetId="57">#REF!</definedName>
    <definedName name="pmnPayer" localSheetId="60">#REF!</definedName>
    <definedName name="pmnPayer" localSheetId="61">#REF!</definedName>
    <definedName name="pmnPayer" localSheetId="63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6">#REF!</definedName>
    <definedName name="pmnPayer1" localSheetId="57">#REF!</definedName>
    <definedName name="pmnPayer1" localSheetId="60">#REF!</definedName>
    <definedName name="pmnPayer1" localSheetId="61">#REF!</definedName>
    <definedName name="pmnPayer1" localSheetId="63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6">#REF!</definedName>
    <definedName name="pmnPayerBank1" localSheetId="57">#REF!</definedName>
    <definedName name="pmnPayerBank1" localSheetId="60">#REF!</definedName>
    <definedName name="pmnPayerBank1" localSheetId="61">#REF!</definedName>
    <definedName name="pmnPayerBank1" localSheetId="63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6">#REF!</definedName>
    <definedName name="pmnPayerBank2" localSheetId="57">#REF!</definedName>
    <definedName name="pmnPayerBank2" localSheetId="60">#REF!</definedName>
    <definedName name="pmnPayerBank2" localSheetId="61">#REF!</definedName>
    <definedName name="pmnPayerBank2" localSheetId="63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6">#REF!</definedName>
    <definedName name="pmnPayerBank3" localSheetId="57">#REF!</definedName>
    <definedName name="pmnPayerBank3" localSheetId="60">#REF!</definedName>
    <definedName name="pmnPayerBank3" localSheetId="61">#REF!</definedName>
    <definedName name="pmnPayerBank3" localSheetId="63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6">#REF!</definedName>
    <definedName name="pmnPayerCode" localSheetId="57">#REF!</definedName>
    <definedName name="pmnPayerCode" localSheetId="60">#REF!</definedName>
    <definedName name="pmnPayerCode" localSheetId="61">#REF!</definedName>
    <definedName name="pmnPayerCode" localSheetId="63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6">#REF!</definedName>
    <definedName name="pmnPayerCount1" localSheetId="57">#REF!</definedName>
    <definedName name="pmnPayerCount1" localSheetId="60">#REF!</definedName>
    <definedName name="pmnPayerCount1" localSheetId="61">#REF!</definedName>
    <definedName name="pmnPayerCount1" localSheetId="63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6">#REF!</definedName>
    <definedName name="pmnPayerCount2" localSheetId="57">#REF!</definedName>
    <definedName name="pmnPayerCount2" localSheetId="60">#REF!</definedName>
    <definedName name="pmnPayerCount2" localSheetId="61">#REF!</definedName>
    <definedName name="pmnPayerCount2" localSheetId="63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6">#REF!</definedName>
    <definedName name="pmnPayerCount3" localSheetId="57">#REF!</definedName>
    <definedName name="pmnPayerCount3" localSheetId="60">#REF!</definedName>
    <definedName name="pmnPayerCount3" localSheetId="61">#REF!</definedName>
    <definedName name="pmnPayerCount3" localSheetId="63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6">#REF!</definedName>
    <definedName name="pmnRecBank1" localSheetId="57">#REF!</definedName>
    <definedName name="pmnRecBank1" localSheetId="60">#REF!</definedName>
    <definedName name="pmnRecBank1" localSheetId="61">#REF!</definedName>
    <definedName name="pmnRecBank1" localSheetId="63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6">#REF!</definedName>
    <definedName name="pmnRecBank2" localSheetId="57">#REF!</definedName>
    <definedName name="pmnRecBank2" localSheetId="60">#REF!</definedName>
    <definedName name="pmnRecBank2" localSheetId="61">#REF!</definedName>
    <definedName name="pmnRecBank2" localSheetId="63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6">#REF!</definedName>
    <definedName name="pmnRecBank3" localSheetId="57">#REF!</definedName>
    <definedName name="pmnRecBank3" localSheetId="60">#REF!</definedName>
    <definedName name="pmnRecBank3" localSheetId="61">#REF!</definedName>
    <definedName name="pmnRecBank3" localSheetId="63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6">#REF!</definedName>
    <definedName name="pmnRecCode" localSheetId="57">#REF!</definedName>
    <definedName name="pmnRecCode" localSheetId="60">#REF!</definedName>
    <definedName name="pmnRecCode" localSheetId="61">#REF!</definedName>
    <definedName name="pmnRecCode" localSheetId="63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6">#REF!</definedName>
    <definedName name="pmnRecCount1" localSheetId="57">#REF!</definedName>
    <definedName name="pmnRecCount1" localSheetId="60">#REF!</definedName>
    <definedName name="pmnRecCount1" localSheetId="61">#REF!</definedName>
    <definedName name="pmnRecCount1" localSheetId="63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6">#REF!</definedName>
    <definedName name="pmnRecCount2" localSheetId="57">#REF!</definedName>
    <definedName name="pmnRecCount2" localSheetId="60">#REF!</definedName>
    <definedName name="pmnRecCount2" localSheetId="61">#REF!</definedName>
    <definedName name="pmnRecCount2" localSheetId="63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6">#REF!</definedName>
    <definedName name="pmnRecCount3" localSheetId="57">#REF!</definedName>
    <definedName name="pmnRecCount3" localSheetId="60">#REF!</definedName>
    <definedName name="pmnRecCount3" localSheetId="61">#REF!</definedName>
    <definedName name="pmnRecCount3" localSheetId="63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6">#REF!</definedName>
    <definedName name="pmnReceiver" localSheetId="57">#REF!</definedName>
    <definedName name="pmnReceiver" localSheetId="60">#REF!</definedName>
    <definedName name="pmnReceiver" localSheetId="61">#REF!</definedName>
    <definedName name="pmnReceiver" localSheetId="63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6">#REF!</definedName>
    <definedName name="pmnReceiver1" localSheetId="57">#REF!</definedName>
    <definedName name="pmnReceiver1" localSheetId="60">#REF!</definedName>
    <definedName name="pmnReceiver1" localSheetId="61">#REF!</definedName>
    <definedName name="pmnReceiver1" localSheetId="63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6">#REF!</definedName>
    <definedName name="pmnSum1" localSheetId="57">#REF!</definedName>
    <definedName name="pmnSum1" localSheetId="60">#REF!</definedName>
    <definedName name="pmnSum1" localSheetId="61">#REF!</definedName>
    <definedName name="pmnSum1" localSheetId="63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6">#REF!</definedName>
    <definedName name="pmnSum2" localSheetId="57">#REF!</definedName>
    <definedName name="pmnSum2" localSheetId="60">#REF!</definedName>
    <definedName name="pmnSum2" localSheetId="61">#REF!</definedName>
    <definedName name="pmnSum2" localSheetId="63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6">#REF!</definedName>
    <definedName name="pmnWNalog" localSheetId="57">#REF!</definedName>
    <definedName name="pmnWNalog" localSheetId="60">#REF!</definedName>
    <definedName name="pmnWNalog" localSheetId="61">#REF!</definedName>
    <definedName name="pmnWNalog" localSheetId="63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6">#REF!</definedName>
    <definedName name="pmnWSum1" localSheetId="57">#REF!</definedName>
    <definedName name="pmnWSum1" localSheetId="60">#REF!</definedName>
    <definedName name="pmnWSum1" localSheetId="61">#REF!</definedName>
    <definedName name="pmnWSum1" localSheetId="63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6">#REF!</definedName>
    <definedName name="pmnWSum2" localSheetId="57">#REF!</definedName>
    <definedName name="pmnWSum2" localSheetId="60">#REF!</definedName>
    <definedName name="pmnWSum2" localSheetId="61">#REF!</definedName>
    <definedName name="pmnWSum2" localSheetId="63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6">#REF!</definedName>
    <definedName name="pmnWSum3" localSheetId="57">#REF!</definedName>
    <definedName name="pmnWSum3" localSheetId="60">#REF!</definedName>
    <definedName name="pmnWSum3" localSheetId="61">#REF!</definedName>
    <definedName name="pmnWSum3" localSheetId="63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6">#REF!</definedName>
    <definedName name="pmnYear" localSheetId="57">#REF!</definedName>
    <definedName name="pmnYear" localSheetId="60">#REF!</definedName>
    <definedName name="pmnYear" localSheetId="61">#REF!</definedName>
    <definedName name="pmnYear" localSheetId="63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4">#REF!</definedName>
    <definedName name="ppi" localSheetId="56">#REF!</definedName>
    <definedName name="ppi" localSheetId="57">#REF!</definedName>
    <definedName name="ppi" localSheetId="60">#REF!</definedName>
    <definedName name="ppi" localSheetId="61">#REF!</definedName>
    <definedName name="ppi" localSheetId="62">#REF!</definedName>
    <definedName name="ppi" localSheetId="63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6">#REF!</definedName>
    <definedName name="priApplication1" localSheetId="57">#REF!</definedName>
    <definedName name="priApplication1" localSheetId="60">#REF!</definedName>
    <definedName name="priApplication1" localSheetId="61">#REF!</definedName>
    <definedName name="priApplication1" localSheetId="63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6">#REF!</definedName>
    <definedName name="priApplication2" localSheetId="57">#REF!</definedName>
    <definedName name="priApplication2" localSheetId="60">#REF!</definedName>
    <definedName name="priApplication2" localSheetId="61">#REF!</definedName>
    <definedName name="priApplication2" localSheetId="63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6">#REF!</definedName>
    <definedName name="priDate1" localSheetId="57">#REF!</definedName>
    <definedName name="priDate1" localSheetId="60">#REF!</definedName>
    <definedName name="priDate1" localSheetId="61">#REF!</definedName>
    <definedName name="priDate1" localSheetId="63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6">#REF!</definedName>
    <definedName name="priDate2" localSheetId="57">#REF!</definedName>
    <definedName name="priDate2" localSheetId="60">#REF!</definedName>
    <definedName name="priDate2" localSheetId="61">#REF!</definedName>
    <definedName name="priDate2" localSheetId="63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6">#REF!</definedName>
    <definedName name="priKDay" localSheetId="57">#REF!</definedName>
    <definedName name="priKDay" localSheetId="60">#REF!</definedName>
    <definedName name="priKDay" localSheetId="61">#REF!</definedName>
    <definedName name="priKDay" localSheetId="63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6">#REF!</definedName>
    <definedName name="priKMonth" localSheetId="57">#REF!</definedName>
    <definedName name="priKMonth" localSheetId="60">#REF!</definedName>
    <definedName name="priKMonth" localSheetId="61">#REF!</definedName>
    <definedName name="priKMonth" localSheetId="63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6">#REF!</definedName>
    <definedName name="priKNumber" localSheetId="57">#REF!</definedName>
    <definedName name="priKNumber" localSheetId="60">#REF!</definedName>
    <definedName name="priKNumber" localSheetId="61">#REF!</definedName>
    <definedName name="priKNumber" localSheetId="63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6">#REF!</definedName>
    <definedName name="priKOrgn" localSheetId="57">#REF!</definedName>
    <definedName name="priKOrgn" localSheetId="60">#REF!</definedName>
    <definedName name="priKOrgn" localSheetId="61">#REF!</definedName>
    <definedName name="priKOrgn" localSheetId="63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6">#REF!</definedName>
    <definedName name="priKPayer1" localSheetId="57">#REF!</definedName>
    <definedName name="priKPayer1" localSheetId="60">#REF!</definedName>
    <definedName name="priKPayer1" localSheetId="61">#REF!</definedName>
    <definedName name="priKPayer1" localSheetId="63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6">#REF!</definedName>
    <definedName name="priKPayer2" localSheetId="57">#REF!</definedName>
    <definedName name="priKPayer2" localSheetId="60">#REF!</definedName>
    <definedName name="priKPayer2" localSheetId="61">#REF!</definedName>
    <definedName name="priKPayer2" localSheetId="63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6">#REF!</definedName>
    <definedName name="priKPayer3" localSheetId="57">#REF!</definedName>
    <definedName name="priKPayer3" localSheetId="60">#REF!</definedName>
    <definedName name="priKPayer3" localSheetId="61">#REF!</definedName>
    <definedName name="priKPayer3" localSheetId="63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6">#REF!</definedName>
    <definedName name="priKSubject1" localSheetId="57">#REF!</definedName>
    <definedName name="priKSubject1" localSheetId="60">#REF!</definedName>
    <definedName name="priKSubject1" localSheetId="61">#REF!</definedName>
    <definedName name="priKSubject1" localSheetId="63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6">#REF!</definedName>
    <definedName name="priKSubject2" localSheetId="57">#REF!</definedName>
    <definedName name="priKSubject2" localSheetId="60">#REF!</definedName>
    <definedName name="priKSubject2" localSheetId="61">#REF!</definedName>
    <definedName name="priKSubject2" localSheetId="63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6">#REF!</definedName>
    <definedName name="priKSubject3" localSheetId="57">#REF!</definedName>
    <definedName name="priKSubject3" localSheetId="60">#REF!</definedName>
    <definedName name="priKSubject3" localSheetId="61">#REF!</definedName>
    <definedName name="priKSubject3" localSheetId="63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6">#REF!</definedName>
    <definedName name="priKWSum1" localSheetId="57">#REF!</definedName>
    <definedName name="priKWSum1" localSheetId="60">#REF!</definedName>
    <definedName name="priKWSum1" localSheetId="61">#REF!</definedName>
    <definedName name="priKWSum1" localSheetId="63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6">#REF!</definedName>
    <definedName name="priKWSum2" localSheetId="57">#REF!</definedName>
    <definedName name="priKWSum2" localSheetId="60">#REF!</definedName>
    <definedName name="priKWSum2" localSheetId="61">#REF!</definedName>
    <definedName name="priKWSum2" localSheetId="63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6">#REF!</definedName>
    <definedName name="priKWSum3" localSheetId="57">#REF!</definedName>
    <definedName name="priKWSum3" localSheetId="60">#REF!</definedName>
    <definedName name="priKWSum3" localSheetId="61">#REF!</definedName>
    <definedName name="priKWSum3" localSheetId="63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6">#REF!</definedName>
    <definedName name="priKWSum4" localSheetId="57">#REF!</definedName>
    <definedName name="priKWSum4" localSheetId="60">#REF!</definedName>
    <definedName name="priKWSum4" localSheetId="61">#REF!</definedName>
    <definedName name="priKWSum4" localSheetId="63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6">#REF!</definedName>
    <definedName name="priKWSum5" localSheetId="57">#REF!</definedName>
    <definedName name="priKWSum5" localSheetId="60">#REF!</definedName>
    <definedName name="priKWSum5" localSheetId="61">#REF!</definedName>
    <definedName name="priKWSum5" localSheetId="63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6">#REF!</definedName>
    <definedName name="priKWSumC" localSheetId="57">#REF!</definedName>
    <definedName name="priKWSumC" localSheetId="60">#REF!</definedName>
    <definedName name="priKWSumC" localSheetId="61">#REF!</definedName>
    <definedName name="priKWSumC" localSheetId="63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6">#REF!</definedName>
    <definedName name="priKYear" localSheetId="57">#REF!</definedName>
    <definedName name="priKYear" localSheetId="60">#REF!</definedName>
    <definedName name="priKYear" localSheetId="61">#REF!</definedName>
    <definedName name="priKYear" localSheetId="63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4">#REF!</definedName>
    <definedName name="PRINT_TITLES_MI" localSheetId="56">#REF!</definedName>
    <definedName name="PRINT_TITLES_MI" localSheetId="57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_TITLES_MI" localSheetId="63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4">#REF!</definedName>
    <definedName name="priNumber" localSheetId="56">#REF!</definedName>
    <definedName name="priNumber" localSheetId="57">#REF!</definedName>
    <definedName name="priNumber" localSheetId="60">#REF!</definedName>
    <definedName name="priNumber" localSheetId="61">#REF!</definedName>
    <definedName name="priNumber" localSheetId="62">#REF!</definedName>
    <definedName name="priNumber" localSheetId="63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4">#REF!</definedName>
    <definedName name="priOrgn" localSheetId="56">#REF!</definedName>
    <definedName name="priOrgn" localSheetId="57">#REF!</definedName>
    <definedName name="priOrgn" localSheetId="60">#REF!</definedName>
    <definedName name="priOrgn" localSheetId="61">#REF!</definedName>
    <definedName name="priOrgn" localSheetId="62">#REF!</definedName>
    <definedName name="priOrgn" localSheetId="63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4">#REF!</definedName>
    <definedName name="priPayer" localSheetId="56">#REF!</definedName>
    <definedName name="priPayer" localSheetId="57">#REF!</definedName>
    <definedName name="priPayer" localSheetId="60">#REF!</definedName>
    <definedName name="priPayer" localSheetId="61">#REF!</definedName>
    <definedName name="priPayer" localSheetId="62">#REF!</definedName>
    <definedName name="priPayer" localSheetId="63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6">#REF!</definedName>
    <definedName name="priSubject1" localSheetId="57">#REF!</definedName>
    <definedName name="priSubject1" localSheetId="60">#REF!</definedName>
    <definedName name="priSubject1" localSheetId="61">#REF!</definedName>
    <definedName name="priSubject1" localSheetId="63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6">#REF!</definedName>
    <definedName name="priSubject2" localSheetId="57">#REF!</definedName>
    <definedName name="priSubject2" localSheetId="60">#REF!</definedName>
    <definedName name="priSubject2" localSheetId="61">#REF!</definedName>
    <definedName name="priSubject2" localSheetId="63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6">#REF!</definedName>
    <definedName name="priSum" localSheetId="57">#REF!</definedName>
    <definedName name="priSum" localSheetId="60">#REF!</definedName>
    <definedName name="priSum" localSheetId="61">#REF!</definedName>
    <definedName name="priSum" localSheetId="63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6">#REF!</definedName>
    <definedName name="priWSum1" localSheetId="57">#REF!</definedName>
    <definedName name="priWSum1" localSheetId="60">#REF!</definedName>
    <definedName name="priWSum1" localSheetId="61">#REF!</definedName>
    <definedName name="priWSum1" localSheetId="63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6">#REF!</definedName>
    <definedName name="priWSum2" localSheetId="57">#REF!</definedName>
    <definedName name="priWSum2" localSheetId="60">#REF!</definedName>
    <definedName name="priWSum2" localSheetId="61">#REF!</definedName>
    <definedName name="priWSum2" localSheetId="63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6">#REF!</definedName>
    <definedName name="priWSumC" localSheetId="57">#REF!</definedName>
    <definedName name="priWSumC" localSheetId="60">#REF!</definedName>
    <definedName name="priWSumC" localSheetId="61">#REF!</definedName>
    <definedName name="priWSumC" localSheetId="63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4">[24]GRAFPROM!#REF!</definedName>
    <definedName name="promgraf" localSheetId="56">[24]GRAFPROM!#REF!</definedName>
    <definedName name="promgraf" localSheetId="57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omgraf" localSheetId="63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4">#REF!</definedName>
    <definedName name="prudratio" localSheetId="56">#REF!</definedName>
    <definedName name="prudratio" localSheetId="57">#REF!</definedName>
    <definedName name="prudratio" localSheetId="60">#REF!</definedName>
    <definedName name="prudratio" localSheetId="61">#REF!</definedName>
    <definedName name="prudratio" localSheetId="62">#REF!</definedName>
    <definedName name="prudratio" localSheetId="63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4">#REF!</definedName>
    <definedName name="Q" localSheetId="66">#REF!</definedName>
    <definedName name="Q" localSheetId="68">#REF!</definedName>
    <definedName name="Q" localSheetId="69">#REF!</definedName>
    <definedName name="Q" localSheetId="56">#REF!</definedName>
    <definedName name="Q" localSheetId="57">#REF!</definedName>
    <definedName name="Q" localSheetId="60">#REF!</definedName>
    <definedName name="Q" localSheetId="61">#REF!</definedName>
    <definedName name="Q" localSheetId="62">#REF!</definedName>
    <definedName name="Q" localSheetId="63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4">#REF!</definedName>
    <definedName name="qw" localSheetId="66">#REF!</definedName>
    <definedName name="qw" localSheetId="68">#REF!</definedName>
    <definedName name="qw" localSheetId="69">#REF!</definedName>
    <definedName name="qw" localSheetId="56">#REF!</definedName>
    <definedName name="qw" localSheetId="57">#REF!</definedName>
    <definedName name="qw" localSheetId="60">#REF!</definedName>
    <definedName name="qw" localSheetId="61">#REF!</definedName>
    <definedName name="qw" localSheetId="62">#REF!</definedName>
    <definedName name="qw" localSheetId="63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4">#REF!</definedName>
    <definedName name="rasApplication1" localSheetId="56">#REF!</definedName>
    <definedName name="rasApplication1" localSheetId="57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1" localSheetId="63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6">#REF!</definedName>
    <definedName name="rasApplication2" localSheetId="57">#REF!</definedName>
    <definedName name="rasApplication2" localSheetId="60">#REF!</definedName>
    <definedName name="rasApplication2" localSheetId="61">#REF!</definedName>
    <definedName name="rasApplication2" localSheetId="63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6">#REF!</definedName>
    <definedName name="rasDate1" localSheetId="57">#REF!</definedName>
    <definedName name="rasDate1" localSheetId="60">#REF!</definedName>
    <definedName name="rasDate1" localSheetId="61">#REF!</definedName>
    <definedName name="rasDate1" localSheetId="63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6">#REF!</definedName>
    <definedName name="rasDate2" localSheetId="57">#REF!</definedName>
    <definedName name="rasDate2" localSheetId="60">#REF!</definedName>
    <definedName name="rasDate2" localSheetId="61">#REF!</definedName>
    <definedName name="rasDate2" localSheetId="63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6">#REF!</definedName>
    <definedName name="rasDoc1" localSheetId="57">#REF!</definedName>
    <definedName name="rasDoc1" localSheetId="60">#REF!</definedName>
    <definedName name="rasDoc1" localSheetId="61">#REF!</definedName>
    <definedName name="rasDoc1" localSheetId="63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6">#REF!</definedName>
    <definedName name="rasDoc2" localSheetId="57">#REF!</definedName>
    <definedName name="rasDoc2" localSheetId="60">#REF!</definedName>
    <definedName name="rasDoc2" localSheetId="61">#REF!</definedName>
    <definedName name="rasDoc2" localSheetId="63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6">#REF!</definedName>
    <definedName name="Rasmot" localSheetId="57">#REF!</definedName>
    <definedName name="Rasmot" localSheetId="60">#REF!</definedName>
    <definedName name="Rasmot" localSheetId="61">#REF!</definedName>
    <definedName name="Rasmot" localSheetId="63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6">#REF!</definedName>
    <definedName name="rasNumber" localSheetId="57">#REF!</definedName>
    <definedName name="rasNumber" localSheetId="60">#REF!</definedName>
    <definedName name="rasNumber" localSheetId="61">#REF!</definedName>
    <definedName name="rasNumber" localSheetId="63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6">#REF!</definedName>
    <definedName name="rasOrgn" localSheetId="57">#REF!</definedName>
    <definedName name="rasOrgn" localSheetId="60">#REF!</definedName>
    <definedName name="rasOrgn" localSheetId="61">#REF!</definedName>
    <definedName name="rasOrgn" localSheetId="63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6">#REF!</definedName>
    <definedName name="rasRecDay" localSheetId="57">#REF!</definedName>
    <definedName name="rasRecDay" localSheetId="60">#REF!</definedName>
    <definedName name="rasRecDay" localSheetId="61">#REF!</definedName>
    <definedName name="rasRecDay" localSheetId="63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6">#REF!</definedName>
    <definedName name="rasReceiver" localSheetId="57">#REF!</definedName>
    <definedName name="rasReceiver" localSheetId="60">#REF!</definedName>
    <definedName name="rasReceiver" localSheetId="61">#REF!</definedName>
    <definedName name="rasReceiver" localSheetId="63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6">#REF!</definedName>
    <definedName name="rasRecMonth" localSheetId="57">#REF!</definedName>
    <definedName name="rasRecMonth" localSheetId="60">#REF!</definedName>
    <definedName name="rasRecMonth" localSheetId="61">#REF!</definedName>
    <definedName name="rasRecMonth" localSheetId="63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6">#REF!</definedName>
    <definedName name="rasRecYear" localSheetId="57">#REF!</definedName>
    <definedName name="rasRecYear" localSheetId="60">#REF!</definedName>
    <definedName name="rasRecYear" localSheetId="61">#REF!</definedName>
    <definedName name="rasRecYear" localSheetId="63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6">#REF!</definedName>
    <definedName name="rasSubject1" localSheetId="57">#REF!</definedName>
    <definedName name="rasSubject1" localSheetId="60">#REF!</definedName>
    <definedName name="rasSubject1" localSheetId="61">#REF!</definedName>
    <definedName name="rasSubject1" localSheetId="63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6">#REF!</definedName>
    <definedName name="rasSubject2" localSheetId="57">#REF!</definedName>
    <definedName name="rasSubject2" localSheetId="60">#REF!</definedName>
    <definedName name="rasSubject2" localSheetId="61">#REF!</definedName>
    <definedName name="rasSubject2" localSheetId="63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6">#REF!</definedName>
    <definedName name="rasSum" localSheetId="57">#REF!</definedName>
    <definedName name="rasSum" localSheetId="60">#REF!</definedName>
    <definedName name="rasSum" localSheetId="61">#REF!</definedName>
    <definedName name="rasSum" localSheetId="63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6">#REF!</definedName>
    <definedName name="rasWRecSum1" localSheetId="57">#REF!</definedName>
    <definedName name="rasWRecSum1" localSheetId="60">#REF!</definedName>
    <definedName name="rasWRecSum1" localSheetId="61">#REF!</definedName>
    <definedName name="rasWRecSum1" localSheetId="63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6">#REF!</definedName>
    <definedName name="rasWRecSum2" localSheetId="57">#REF!</definedName>
    <definedName name="rasWRecSum2" localSheetId="60">#REF!</definedName>
    <definedName name="rasWRecSum2" localSheetId="61">#REF!</definedName>
    <definedName name="rasWRecSum2" localSheetId="63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6">#REF!</definedName>
    <definedName name="rasWRecSumC" localSheetId="57">#REF!</definedName>
    <definedName name="rasWRecSumC" localSheetId="60">#REF!</definedName>
    <definedName name="rasWRecSumC" localSheetId="61">#REF!</definedName>
    <definedName name="rasWRecSumC" localSheetId="63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6">#REF!</definedName>
    <definedName name="rasWSum1" localSheetId="57">#REF!</definedName>
    <definedName name="rasWSum1" localSheetId="60">#REF!</definedName>
    <definedName name="rasWSum1" localSheetId="61">#REF!</definedName>
    <definedName name="rasWSum1" localSheetId="63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6">#REF!</definedName>
    <definedName name="rasWSum2" localSheetId="57">#REF!</definedName>
    <definedName name="rasWSum2" localSheetId="60">#REF!</definedName>
    <definedName name="rasWSum2" localSheetId="61">#REF!</definedName>
    <definedName name="rasWSum2" localSheetId="63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6">#REF!</definedName>
    <definedName name="rasWSumC" localSheetId="57">#REF!</definedName>
    <definedName name="rasWSumC" localSheetId="60">#REF!</definedName>
    <definedName name="rasWSumC" localSheetId="61">#REF!</definedName>
    <definedName name="rasWSumC" localSheetId="63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4">#REF!</definedName>
    <definedName name="REAL" localSheetId="56">#REF!</definedName>
    <definedName name="REAL" localSheetId="57">#REF!</definedName>
    <definedName name="REAL" localSheetId="60">#REF!</definedName>
    <definedName name="REAL" localSheetId="61">#REF!</definedName>
    <definedName name="REAL" localSheetId="62">#REF!</definedName>
    <definedName name="REAL" localSheetId="63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4">#REF!</definedName>
    <definedName name="REGISTERALL" localSheetId="56">#REF!</definedName>
    <definedName name="REGISTERALL" localSheetId="57">#REF!</definedName>
    <definedName name="REGISTERALL" localSheetId="60">#REF!</definedName>
    <definedName name="REGISTERALL" localSheetId="61">#REF!</definedName>
    <definedName name="REGISTERALL" localSheetId="62">#REF!</definedName>
    <definedName name="REGISTERALL" localSheetId="63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4">'[26]I&amp;A'!#REF!</definedName>
    <definedName name="Rev_proj" localSheetId="56">'[26]I&amp;A'!#REF!</definedName>
    <definedName name="Rev_proj" localSheetId="57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ev_proj" localSheetId="63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2">SUM('[19]Calculation of Risk Weighted As'!$C$38:$F$38)</definedName>
    <definedName name="RISKTOTASS" localSheetId="63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4">#REF!</definedName>
    <definedName name="rmoney" localSheetId="56">#REF!</definedName>
    <definedName name="rmoney" localSheetId="57">#REF!</definedName>
    <definedName name="rmoney" localSheetId="60">#REF!</definedName>
    <definedName name="rmoney" localSheetId="61">#REF!</definedName>
    <definedName name="rmoney" localSheetId="62">#REF!</definedName>
    <definedName name="rmoney" localSheetId="63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4">#REF!</definedName>
    <definedName name="Rw" localSheetId="66">#REF!</definedName>
    <definedName name="Rw" localSheetId="68">#REF!</definedName>
    <definedName name="Rw" localSheetId="69">#REF!</definedName>
    <definedName name="Rw" localSheetId="56">#REF!</definedName>
    <definedName name="Rw" localSheetId="57">#REF!</definedName>
    <definedName name="Rw" localSheetId="60">#REF!</definedName>
    <definedName name="Rw" localSheetId="61">#REF!</definedName>
    <definedName name="Rw" localSheetId="62">#REF!</definedName>
    <definedName name="Rw" localSheetId="63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4">#REF!</definedName>
    <definedName name="S" localSheetId="56">#REF!</definedName>
    <definedName name="S" localSheetId="57">#REF!</definedName>
    <definedName name="S" localSheetId="60">#REF!</definedName>
    <definedName name="S" localSheetId="61">#REF!</definedName>
    <definedName name="S" localSheetId="62">#REF!</definedName>
    <definedName name="S" localSheetId="63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4">#REF!</definedName>
    <definedName name="saveinvst" localSheetId="56">#REF!</definedName>
    <definedName name="saveinvst" localSheetId="57">#REF!</definedName>
    <definedName name="saveinvst" localSheetId="60">#REF!</definedName>
    <definedName name="saveinvst" localSheetId="61">#REF!</definedName>
    <definedName name="saveinvst" localSheetId="62">#REF!</definedName>
    <definedName name="saveinvst" localSheetId="63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4">#REF!</definedName>
    <definedName name="SECTORS" localSheetId="56">#REF!</definedName>
    <definedName name="SECTORS" localSheetId="57">#REF!</definedName>
    <definedName name="SECTORS" localSheetId="60">#REF!</definedName>
    <definedName name="SECTORS" localSheetId="61">#REF!</definedName>
    <definedName name="SECTORS" localSheetId="62">#REF!</definedName>
    <definedName name="SECTORS" localSheetId="63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4">#REF!</definedName>
    <definedName name="Sel_Econ_Ind" localSheetId="56">#REF!</definedName>
    <definedName name="Sel_Econ_Ind" localSheetId="57">#REF!</definedName>
    <definedName name="Sel_Econ_Ind" localSheetId="60">#REF!</definedName>
    <definedName name="Sel_Econ_Ind" localSheetId="61">#REF!</definedName>
    <definedName name="Sel_Econ_Ind" localSheetId="62">#REF!</definedName>
    <definedName name="Sel_Econ_Ind" localSheetId="63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4">#REF!</definedName>
    <definedName name="ss" localSheetId="56">#REF!</definedName>
    <definedName name="ss" localSheetId="57">#REF!</definedName>
    <definedName name="ss" localSheetId="60">#REF!</definedName>
    <definedName name="ss" localSheetId="61">#REF!</definedName>
    <definedName name="ss" localSheetId="62">#REF!</definedName>
    <definedName name="ss" localSheetId="63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4">#REF!</definedName>
    <definedName name="SUMMARY1" localSheetId="56">#REF!</definedName>
    <definedName name="SUMMARY1" localSheetId="57">#REF!</definedName>
    <definedName name="SUMMARY1" localSheetId="60">#REF!</definedName>
    <definedName name="SUMMARY1" localSheetId="61">#REF!</definedName>
    <definedName name="SUMMARY1" localSheetId="62">#REF!</definedName>
    <definedName name="SUMMARY1" localSheetId="63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4">#REF!</definedName>
    <definedName name="SUMMARY2" localSheetId="56">#REF!</definedName>
    <definedName name="SUMMARY2" localSheetId="57">#REF!</definedName>
    <definedName name="SUMMARY2" localSheetId="60">#REF!</definedName>
    <definedName name="SUMMARY2" localSheetId="61">#REF!</definedName>
    <definedName name="SUMMARY2" localSheetId="62">#REF!</definedName>
    <definedName name="SUMMARY2" localSheetId="63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66">#REF!</definedName>
    <definedName name="T" localSheetId="68">#REF!</definedName>
    <definedName name="T" localSheetId="69">#REF!</definedName>
    <definedName name="T" localSheetId="56">#REF!</definedName>
    <definedName name="T" localSheetId="57">#REF!</definedName>
    <definedName name="T" localSheetId="60">#REF!</definedName>
    <definedName name="T" localSheetId="61">#REF!</definedName>
    <definedName name="T" localSheetId="63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4">#REF!</definedName>
    <definedName name="taba6" localSheetId="56">#REF!</definedName>
    <definedName name="taba6" localSheetId="57">#REF!</definedName>
    <definedName name="taba6" localSheetId="60">#REF!</definedName>
    <definedName name="taba6" localSheetId="61">#REF!</definedName>
    <definedName name="taba6" localSheetId="62">#REF!</definedName>
    <definedName name="taba6" localSheetId="63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4">#REF!</definedName>
    <definedName name="tabg1" localSheetId="56">#REF!</definedName>
    <definedName name="tabg1" localSheetId="57">#REF!</definedName>
    <definedName name="tabg1" localSheetId="60">#REF!</definedName>
    <definedName name="tabg1" localSheetId="61">#REF!</definedName>
    <definedName name="tabg1" localSheetId="62">#REF!</definedName>
    <definedName name="tabg1" localSheetId="63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4">#REF!</definedName>
    <definedName name="tabg3" localSheetId="56">#REF!</definedName>
    <definedName name="tabg3" localSheetId="57">#REF!</definedName>
    <definedName name="tabg3" localSheetId="60">#REF!</definedName>
    <definedName name="tabg3" localSheetId="61">#REF!</definedName>
    <definedName name="tabg3" localSheetId="62">#REF!</definedName>
    <definedName name="tabg3" localSheetId="63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4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3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4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4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4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4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3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4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4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4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3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4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4">#REF!</definedName>
    <definedName name="tabr1" localSheetId="56">#REF!</definedName>
    <definedName name="tabr1" localSheetId="57">#REF!</definedName>
    <definedName name="tabr1" localSheetId="60">#REF!</definedName>
    <definedName name="tabr1" localSheetId="61">#REF!</definedName>
    <definedName name="tabr1" localSheetId="62">#REF!</definedName>
    <definedName name="tabr1" localSheetId="63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4">#REF!</definedName>
    <definedName name="tabr7" localSheetId="56">#REF!</definedName>
    <definedName name="tabr7" localSheetId="57">#REF!</definedName>
    <definedName name="tabr7" localSheetId="60">#REF!</definedName>
    <definedName name="tabr7" localSheetId="61">#REF!</definedName>
    <definedName name="tabr7" localSheetId="62">#REF!</definedName>
    <definedName name="tabr7" localSheetId="63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4" hidden="1">{#N/A,#N/A,FALSE,"SimInp1";#N/A,#N/A,FALSE,"SimInp2";#N/A,#N/A,FALSE,"SimOut1";#N/A,#N/A,FALSE,"SimOut2";#N/A,#N/A,FALSE,"SimOut3";#N/A,#N/A,FALSE,"SimOut4";#N/A,#N/A,FALSE,"SimOut5"}</definedName>
    <definedName name="teset" localSheetId="64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7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4">#REF!</definedName>
    <definedName name="tlfAprt" localSheetId="56">#REF!</definedName>
    <definedName name="tlfAprt" localSheetId="57">#REF!</definedName>
    <definedName name="tlfAprt" localSheetId="60">#REF!</definedName>
    <definedName name="tlfAprt" localSheetId="61">#REF!</definedName>
    <definedName name="tlfAprt" localSheetId="62">#REF!</definedName>
    <definedName name="tlfAprt" localSheetId="63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4">#REF!</definedName>
    <definedName name="tlfBank" localSheetId="56">#REF!</definedName>
    <definedName name="tlfBank" localSheetId="57">#REF!</definedName>
    <definedName name="tlfBank" localSheetId="60">#REF!</definedName>
    <definedName name="tlfBank" localSheetId="61">#REF!</definedName>
    <definedName name="tlfBank" localSheetId="62">#REF!</definedName>
    <definedName name="tlfBank" localSheetId="63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4">#REF!</definedName>
    <definedName name="tlfCorp" localSheetId="56">#REF!</definedName>
    <definedName name="tlfCorp" localSheetId="57">#REF!</definedName>
    <definedName name="tlfCorp" localSheetId="60">#REF!</definedName>
    <definedName name="tlfCorp" localSheetId="61">#REF!</definedName>
    <definedName name="tlfCorp" localSheetId="62">#REF!</definedName>
    <definedName name="tlfCorp" localSheetId="63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6">#REF!</definedName>
    <definedName name="tlfCount" localSheetId="57">#REF!</definedName>
    <definedName name="tlfCount" localSheetId="60">#REF!</definedName>
    <definedName name="tlfCount" localSheetId="61">#REF!</definedName>
    <definedName name="tlfCount" localSheetId="63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6">#REF!</definedName>
    <definedName name="tlfFIO" localSheetId="57">#REF!</definedName>
    <definedName name="tlfFIO" localSheetId="60">#REF!</definedName>
    <definedName name="tlfFIO" localSheetId="61">#REF!</definedName>
    <definedName name="tlfFIO" localSheetId="63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6">#REF!</definedName>
    <definedName name="tlfHouse" localSheetId="57">#REF!</definedName>
    <definedName name="tlfHouse" localSheetId="60">#REF!</definedName>
    <definedName name="tlfHouse" localSheetId="61">#REF!</definedName>
    <definedName name="tlfHouse" localSheetId="63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6">#REF!</definedName>
    <definedName name="tlfKAprt" localSheetId="57">#REF!</definedName>
    <definedName name="tlfKAprt" localSheetId="60">#REF!</definedName>
    <definedName name="tlfKAprt" localSheetId="61">#REF!</definedName>
    <definedName name="tlfKAprt" localSheetId="63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6">#REF!</definedName>
    <definedName name="tlfKBank" localSheetId="57">#REF!</definedName>
    <definedName name="tlfKBank" localSheetId="60">#REF!</definedName>
    <definedName name="tlfKBank" localSheetId="61">#REF!</definedName>
    <definedName name="tlfKBank" localSheetId="63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6">#REF!</definedName>
    <definedName name="tlfKCorp" localSheetId="57">#REF!</definedName>
    <definedName name="tlfKCorp" localSheetId="60">#REF!</definedName>
    <definedName name="tlfKCorp" localSheetId="61">#REF!</definedName>
    <definedName name="tlfKCorp" localSheetId="63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6">#REF!</definedName>
    <definedName name="tlfKCount" localSheetId="57">#REF!</definedName>
    <definedName name="tlfKCount" localSheetId="60">#REF!</definedName>
    <definedName name="tlfKCount" localSheetId="61">#REF!</definedName>
    <definedName name="tlfKCount" localSheetId="63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6">#REF!</definedName>
    <definedName name="tlfKFio" localSheetId="57">#REF!</definedName>
    <definedName name="tlfKFio" localSheetId="60">#REF!</definedName>
    <definedName name="tlfKFio" localSheetId="61">#REF!</definedName>
    <definedName name="tlfKFio" localSheetId="63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6">#REF!</definedName>
    <definedName name="tlfKHouse" localSheetId="57">#REF!</definedName>
    <definedName name="tlfKHouse" localSheetId="60">#REF!</definedName>
    <definedName name="tlfKHouse" localSheetId="61">#REF!</definedName>
    <definedName name="tlfKHouse" localSheetId="63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6">#REF!</definedName>
    <definedName name="tlfKMonth" localSheetId="57">#REF!</definedName>
    <definedName name="tlfKMonth" localSheetId="60">#REF!</definedName>
    <definedName name="tlfKMonth" localSheetId="61">#REF!</definedName>
    <definedName name="tlfKMonth" localSheetId="63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6">#REF!</definedName>
    <definedName name="tlfKStreet" localSheetId="57">#REF!</definedName>
    <definedName name="tlfKStreet" localSheetId="60">#REF!</definedName>
    <definedName name="tlfKStreet" localSheetId="61">#REF!</definedName>
    <definedName name="tlfKStreet" localSheetId="63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6">#REF!</definedName>
    <definedName name="tlfKSum" localSheetId="57">#REF!</definedName>
    <definedName name="tlfKSum" localSheetId="60">#REF!</definedName>
    <definedName name="tlfKSum" localSheetId="61">#REF!</definedName>
    <definedName name="tlfKSum" localSheetId="63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6">#REF!</definedName>
    <definedName name="tlfKTarif" localSheetId="57">#REF!</definedName>
    <definedName name="tlfKTarif" localSheetId="60">#REF!</definedName>
    <definedName name="tlfKTarif" localSheetId="61">#REF!</definedName>
    <definedName name="tlfKTarif" localSheetId="63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6">#REF!</definedName>
    <definedName name="tlfKTlfNum" localSheetId="57">#REF!</definedName>
    <definedName name="tlfKTlfNum" localSheetId="60">#REF!</definedName>
    <definedName name="tlfKTlfNum" localSheetId="61">#REF!</definedName>
    <definedName name="tlfKTlfNum" localSheetId="63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6">#REF!</definedName>
    <definedName name="tlfKTotal" localSheetId="57">#REF!</definedName>
    <definedName name="tlfKTotal" localSheetId="60">#REF!</definedName>
    <definedName name="tlfKTotal" localSheetId="61">#REF!</definedName>
    <definedName name="tlfKTotal" localSheetId="63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6">#REF!</definedName>
    <definedName name="tlfKYear" localSheetId="57">#REF!</definedName>
    <definedName name="tlfKYear" localSheetId="60">#REF!</definedName>
    <definedName name="tlfKYear" localSheetId="61">#REF!</definedName>
    <definedName name="tlfKYear" localSheetId="63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6">#REF!</definedName>
    <definedName name="tlfMonth" localSheetId="57">#REF!</definedName>
    <definedName name="tlfMonth" localSheetId="60">#REF!</definedName>
    <definedName name="tlfMonth" localSheetId="61">#REF!</definedName>
    <definedName name="tlfMonth" localSheetId="63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6">#REF!</definedName>
    <definedName name="tlfStreet" localSheetId="57">#REF!</definedName>
    <definedName name="tlfStreet" localSheetId="60">#REF!</definedName>
    <definedName name="tlfStreet" localSheetId="61">#REF!</definedName>
    <definedName name="tlfStreet" localSheetId="63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6">#REF!</definedName>
    <definedName name="tlfSum" localSheetId="57">#REF!</definedName>
    <definedName name="tlfSum" localSheetId="60">#REF!</definedName>
    <definedName name="tlfSum" localSheetId="61">#REF!</definedName>
    <definedName name="tlfSum" localSheetId="63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6">#REF!</definedName>
    <definedName name="tlfTarif" localSheetId="57">#REF!</definedName>
    <definedName name="tlfTarif" localSheetId="60">#REF!</definedName>
    <definedName name="tlfTarif" localSheetId="61">#REF!</definedName>
    <definedName name="tlfTarif" localSheetId="63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6">#REF!</definedName>
    <definedName name="tlfTlfNum" localSheetId="57">#REF!</definedName>
    <definedName name="tlfTlfNum" localSheetId="60">#REF!</definedName>
    <definedName name="tlfTlfNum" localSheetId="61">#REF!</definedName>
    <definedName name="tlfTlfNum" localSheetId="63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6">#REF!</definedName>
    <definedName name="tlfTotal" localSheetId="57">#REF!</definedName>
    <definedName name="tlfTotal" localSheetId="60">#REF!</definedName>
    <definedName name="tlfTotal" localSheetId="61">#REF!</definedName>
    <definedName name="tlfTotal" localSheetId="63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6">#REF!</definedName>
    <definedName name="tlfYear" localSheetId="57">#REF!</definedName>
    <definedName name="tlfYear" localSheetId="60">#REF!</definedName>
    <definedName name="tlfYear" localSheetId="61">#REF!</definedName>
    <definedName name="tlfYear" localSheetId="63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4">#REF!</definedName>
    <definedName name="Trade_balance" localSheetId="56">#REF!</definedName>
    <definedName name="Trade_balance" localSheetId="57">#REF!</definedName>
    <definedName name="Trade_balance" localSheetId="60">#REF!</definedName>
    <definedName name="Trade_balance" localSheetId="61">#REF!</definedName>
    <definedName name="Trade_balance" localSheetId="62">#REF!</definedName>
    <definedName name="Trade_balance" localSheetId="63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4">#REF!</definedName>
    <definedName name="tradecomm" localSheetId="56">#REF!</definedName>
    <definedName name="tradecomm" localSheetId="57">#REF!</definedName>
    <definedName name="tradecomm" localSheetId="60">#REF!</definedName>
    <definedName name="tradecomm" localSheetId="61">#REF!</definedName>
    <definedName name="tradecomm" localSheetId="62">#REF!</definedName>
    <definedName name="tradecomm" localSheetId="63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4">#REF!</definedName>
    <definedName name="tradecountry" localSheetId="56">#REF!</definedName>
    <definedName name="tradecountry" localSheetId="57">#REF!</definedName>
    <definedName name="tradecountry" localSheetId="60">#REF!</definedName>
    <definedName name="tradecountry" localSheetId="61">#REF!</definedName>
    <definedName name="tradecountry" localSheetId="62">#REF!</definedName>
    <definedName name="tradecountry" localSheetId="63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4">#REF!</definedName>
    <definedName name="traderegion" localSheetId="56">#REF!</definedName>
    <definedName name="traderegion" localSheetId="57">#REF!</definedName>
    <definedName name="traderegion" localSheetId="60">#REF!</definedName>
    <definedName name="traderegion" localSheetId="61">#REF!</definedName>
    <definedName name="traderegion" localSheetId="62">#REF!</definedName>
    <definedName name="traderegion" localSheetId="63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4">#REF!</definedName>
    <definedName name="tradesector" localSheetId="56">#REF!</definedName>
    <definedName name="tradesector" localSheetId="57">#REF!</definedName>
    <definedName name="tradesector" localSheetId="60">#REF!</definedName>
    <definedName name="tradesector" localSheetId="61">#REF!</definedName>
    <definedName name="tradesector" localSheetId="62">#REF!</definedName>
    <definedName name="tradesector" localSheetId="63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4">#REF!</definedName>
    <definedName name="tradetrad" localSheetId="56">#REF!</definedName>
    <definedName name="tradetrad" localSheetId="57">#REF!</definedName>
    <definedName name="tradetrad" localSheetId="60">#REF!</definedName>
    <definedName name="tradetrad" localSheetId="61">#REF!</definedName>
    <definedName name="tradetrad" localSheetId="62">#REF!</definedName>
    <definedName name="tradetrad" localSheetId="63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66">#REF!</definedName>
    <definedName name="U" localSheetId="68">#REF!</definedName>
    <definedName name="U" localSheetId="69">#REF!</definedName>
    <definedName name="U" localSheetId="56">#REF!</definedName>
    <definedName name="U" localSheetId="57">#REF!</definedName>
    <definedName name="U" localSheetId="60">#REF!</definedName>
    <definedName name="U" localSheetId="61">#REF!</definedName>
    <definedName name="U" localSheetId="63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4">#REF!</definedName>
    <definedName name="USERNAME" localSheetId="56">#REF!</definedName>
    <definedName name="USERNAME" localSheetId="57">#REF!</definedName>
    <definedName name="USERNAME" localSheetId="60">#REF!</definedName>
    <definedName name="USERNAME" localSheetId="61">#REF!</definedName>
    <definedName name="USERNAME" localSheetId="62">#REF!</definedName>
    <definedName name="USERNAME" localSheetId="63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66">#REF!</definedName>
    <definedName name="V" localSheetId="68">#REF!</definedName>
    <definedName name="V" localSheetId="69">#REF!</definedName>
    <definedName name="V" localSheetId="56">#REF!</definedName>
    <definedName name="V" localSheetId="57">#REF!</definedName>
    <definedName name="V" localSheetId="60">#REF!</definedName>
    <definedName name="V" localSheetId="61">#REF!</definedName>
    <definedName name="V" localSheetId="63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66">#REF!</definedName>
    <definedName name="W" localSheetId="68">#REF!</definedName>
    <definedName name="W" localSheetId="69">#REF!</definedName>
    <definedName name="W" localSheetId="56">#REF!</definedName>
    <definedName name="W" localSheetId="57">#REF!</definedName>
    <definedName name="W" localSheetId="60">#REF!</definedName>
    <definedName name="W" localSheetId="61">#REF!</definedName>
    <definedName name="W" localSheetId="63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4">#REF!</definedName>
    <definedName name="wages" localSheetId="56">#REF!</definedName>
    <definedName name="wages" localSheetId="57">#REF!</definedName>
    <definedName name="wages" localSheetId="60">#REF!</definedName>
    <definedName name="wages" localSheetId="61">#REF!</definedName>
    <definedName name="wages" localSheetId="62">#REF!</definedName>
    <definedName name="wages" localSheetId="63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4">#REF!</definedName>
    <definedName name="wagesect" localSheetId="56">#REF!</definedName>
    <definedName name="wagesect" localSheetId="57">#REF!</definedName>
    <definedName name="wagesect" localSheetId="60">#REF!</definedName>
    <definedName name="wagesect" localSheetId="61">#REF!</definedName>
    <definedName name="wagesect" localSheetId="62">#REF!</definedName>
    <definedName name="wagesect" localSheetId="63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4">#REF!</definedName>
    <definedName name="Wheat" localSheetId="56">#REF!</definedName>
    <definedName name="Wheat" localSheetId="57">#REF!</definedName>
    <definedName name="Wheat" localSheetId="60">#REF!</definedName>
    <definedName name="Wheat" localSheetId="61">#REF!</definedName>
    <definedName name="Wheat" localSheetId="62">#REF!</definedName>
    <definedName name="Wheat" localSheetId="63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3" hidden="1">{"BOP_TAB",#N/A,FALSE,"N";"MIDTERM_TAB",#N/A,FALSE,"O"}</definedName>
    <definedName name="wrn.BOP_MIDTERM." localSheetId="54" hidden="1">{"BOP_TAB",#N/A,FALSE,"N";"MIDTERM_TAB",#N/A,FALSE,"O"}</definedName>
    <definedName name="wrn.BOP_MIDTERM." localSheetId="64" hidden="1">{"BOP_TAB",#N/A,FALSE,"N";"MIDTERM_TAB",#N/A,FALSE,"O"}</definedName>
    <definedName name="wrn.BOP_MIDTERM." localSheetId="56" hidden="1">{"BOP_TAB",#N/A,FALSE,"N";"MIDTERM_TAB",#N/A,FALSE,"O"}</definedName>
    <definedName name="wrn.BOP_MIDTERM." localSheetId="57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3" hidden="1">{"MONA",#N/A,FALSE,"S"}</definedName>
    <definedName name="wrn.MONA." localSheetId="54" hidden="1">{"MONA",#N/A,FALSE,"S"}</definedName>
    <definedName name="wrn.MONA." localSheetId="64" hidden="1">{"MONA",#N/A,FALSE,"S"}</definedName>
    <definedName name="wrn.MONA." localSheetId="56" hidden="1">{"MONA",#N/A,FALSE,"S"}</definedName>
    <definedName name="wrn.MONA." localSheetId="57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4" hidden="1">{#N/A,#N/A,FALSE,"I";#N/A,#N/A,FALSE,"J";#N/A,#N/A,FALSE,"K";#N/A,#N/A,FALSE,"L";#N/A,#N/A,FALSE,"M";#N/A,#N/A,FALSE,"N";#N/A,#N/A,FALSE,"O"}</definedName>
    <definedName name="wrn.Output._.tables." localSheetId="64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7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3" hidden="1">{"WEO",#N/A,FALSE,"T"}</definedName>
    <definedName name="wrn.WEO." localSheetId="54" hidden="1">{"WEO",#N/A,FALSE,"T"}</definedName>
    <definedName name="wrn.WEO." localSheetId="64" hidden="1">{"WEO",#N/A,FALSE,"T"}</definedName>
    <definedName name="wrn.WEO." localSheetId="56" hidden="1">{"WEO",#N/A,FALSE,"T"}</definedName>
    <definedName name="wrn.WEO." localSheetId="57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3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4">#REF!</definedName>
    <definedName name="X" localSheetId="66">#REF!</definedName>
    <definedName name="X" localSheetId="68">#REF!</definedName>
    <definedName name="X" localSheetId="69">#REF!</definedName>
    <definedName name="X" localSheetId="56">#REF!</definedName>
    <definedName name="X" localSheetId="57">#REF!</definedName>
    <definedName name="X" localSheetId="60">#REF!</definedName>
    <definedName name="X" localSheetId="61">#REF!</definedName>
    <definedName name="X" localSheetId="62">#REF!</definedName>
    <definedName name="X" localSheetId="63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4">#REF!</definedName>
    <definedName name="Y" localSheetId="66">#REF!</definedName>
    <definedName name="Y" localSheetId="68">#REF!</definedName>
    <definedName name="Y" localSheetId="69">#REF!</definedName>
    <definedName name="Y" localSheetId="56">#REF!</definedName>
    <definedName name="Y" localSheetId="57">#REF!</definedName>
    <definedName name="Y" localSheetId="60">#REF!</definedName>
    <definedName name="Y" localSheetId="61">#REF!</definedName>
    <definedName name="Y" localSheetId="62">#REF!</definedName>
    <definedName name="Y" localSheetId="63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4">#REF!</definedName>
    <definedName name="Z" localSheetId="66">#REF!</definedName>
    <definedName name="Z" localSheetId="68">#REF!</definedName>
    <definedName name="Z" localSheetId="69">#REF!</definedName>
    <definedName name="Z" localSheetId="56">#REF!</definedName>
    <definedName name="Z" localSheetId="57">#REF!</definedName>
    <definedName name="Z" localSheetId="60">#REF!</definedName>
    <definedName name="Z" localSheetId="61">#REF!</definedName>
    <definedName name="Z" localSheetId="62">#REF!</definedName>
    <definedName name="Z" localSheetId="63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4">#REF!</definedName>
    <definedName name="А10" localSheetId="66">#REF!</definedName>
    <definedName name="А10" localSheetId="68">#REF!</definedName>
    <definedName name="А10" localSheetId="69">#REF!</definedName>
    <definedName name="А10" localSheetId="56">#REF!</definedName>
    <definedName name="А10" localSheetId="57">#REF!</definedName>
    <definedName name="А10" localSheetId="60">#REF!</definedName>
    <definedName name="А10" localSheetId="61">#REF!</definedName>
    <definedName name="А10" localSheetId="62">#REF!</definedName>
    <definedName name="А10" localSheetId="63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4">#REF!</definedName>
    <definedName name="А12" localSheetId="66">#REF!</definedName>
    <definedName name="А12" localSheetId="68">#REF!</definedName>
    <definedName name="А12" localSheetId="69">#REF!</definedName>
    <definedName name="А12" localSheetId="56">#REF!</definedName>
    <definedName name="А12" localSheetId="57">#REF!</definedName>
    <definedName name="А12" localSheetId="60">#REF!</definedName>
    <definedName name="А12" localSheetId="61">#REF!</definedName>
    <definedName name="А12" localSheetId="62">#REF!</definedName>
    <definedName name="А12" localSheetId="63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66">#REF!</definedName>
    <definedName name="А17" localSheetId="68">#REF!</definedName>
    <definedName name="А17" localSheetId="69">#REF!</definedName>
    <definedName name="А17" localSheetId="56">#REF!</definedName>
    <definedName name="А17" localSheetId="57">#REF!</definedName>
    <definedName name="А17" localSheetId="60">#REF!</definedName>
    <definedName name="А17" localSheetId="61">#REF!</definedName>
    <definedName name="А17" localSheetId="63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66">#REF!</definedName>
    <definedName name="А9" localSheetId="68">#REF!</definedName>
    <definedName name="А9" localSheetId="69">#REF!</definedName>
    <definedName name="А9" localSheetId="56">#REF!</definedName>
    <definedName name="А9" localSheetId="57">#REF!</definedName>
    <definedName name="А9" localSheetId="60">#REF!</definedName>
    <definedName name="А9" localSheetId="61">#REF!</definedName>
    <definedName name="А9" localSheetId="63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66">#REF!</definedName>
    <definedName name="аааа" localSheetId="68">#REF!</definedName>
    <definedName name="аааа" localSheetId="69">#REF!</definedName>
    <definedName name="аааа" localSheetId="56">#REF!</definedName>
    <definedName name="аааа" localSheetId="57">#REF!</definedName>
    <definedName name="аааа" localSheetId="60">#REF!</definedName>
    <definedName name="аааа" localSheetId="61">#REF!</definedName>
    <definedName name="аааа" localSheetId="63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66">#REF!</definedName>
    <definedName name="абду" localSheetId="68">#REF!</definedName>
    <definedName name="абду" localSheetId="69">#REF!</definedName>
    <definedName name="абду" localSheetId="56">#REF!</definedName>
    <definedName name="абду" localSheetId="57">#REF!</definedName>
    <definedName name="абду" localSheetId="60">#REF!</definedName>
    <definedName name="абду" localSheetId="61">#REF!</definedName>
    <definedName name="абду" localSheetId="63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66">#REF!</definedName>
    <definedName name="ав" localSheetId="68">#REF!</definedName>
    <definedName name="ав" localSheetId="69">#REF!</definedName>
    <definedName name="ав" localSheetId="56">#REF!</definedName>
    <definedName name="ав" localSheetId="57">#REF!</definedName>
    <definedName name="ав" localSheetId="60">#REF!</definedName>
    <definedName name="ав" localSheetId="61">#REF!</definedName>
    <definedName name="ав" localSheetId="63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66">#REF!</definedName>
    <definedName name="авлб" localSheetId="68">#REF!</definedName>
    <definedName name="авлб" localSheetId="69">#REF!</definedName>
    <definedName name="авлб" localSheetId="56">#REF!</definedName>
    <definedName name="авлб" localSheetId="57">#REF!</definedName>
    <definedName name="авлб" localSheetId="60">#REF!</definedName>
    <definedName name="авлб" localSheetId="61">#REF!</definedName>
    <definedName name="авлб" localSheetId="63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6">#REF!</definedName>
    <definedName name="акциз" localSheetId="57">#REF!</definedName>
    <definedName name="акциз" localSheetId="60">#REF!</definedName>
    <definedName name="акциз" localSheetId="61">#REF!</definedName>
    <definedName name="акциз" localSheetId="63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66">#REF!</definedName>
    <definedName name="Албина" localSheetId="68">#REF!</definedName>
    <definedName name="Албина" localSheetId="69">#REF!</definedName>
    <definedName name="Албина" localSheetId="56">#REF!</definedName>
    <definedName name="Албина" localSheetId="57">#REF!</definedName>
    <definedName name="Албина" localSheetId="60">#REF!</definedName>
    <definedName name="Албина" localSheetId="61">#REF!</definedName>
    <definedName name="Албина" localSheetId="63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66">#REF!</definedName>
    <definedName name="Андижон" localSheetId="68">#REF!</definedName>
    <definedName name="Андижон" localSheetId="69">#REF!</definedName>
    <definedName name="Андижон" localSheetId="56">#REF!</definedName>
    <definedName name="Андижон" localSheetId="57">#REF!</definedName>
    <definedName name="Андижон" localSheetId="60">#REF!</definedName>
    <definedName name="Андижон" localSheetId="61">#REF!</definedName>
    <definedName name="Андижон" localSheetId="63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6">#REF!</definedName>
    <definedName name="АП" localSheetId="57">#REF!</definedName>
    <definedName name="АП" localSheetId="60">#REF!</definedName>
    <definedName name="АП" localSheetId="61">#REF!</definedName>
    <definedName name="АП" localSheetId="63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66">#REF!</definedName>
    <definedName name="ас" localSheetId="68">#REF!</definedName>
    <definedName name="ас" localSheetId="69">#REF!</definedName>
    <definedName name="ас" localSheetId="56">#REF!</definedName>
    <definedName name="ас" localSheetId="57">#REF!</definedName>
    <definedName name="ас" localSheetId="60">#REF!</definedName>
    <definedName name="ас" localSheetId="61">#REF!</definedName>
    <definedName name="ас" localSheetId="63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74">#REF!</definedName>
    <definedName name="_xlnm.Database" localSheetId="77">#REF!</definedName>
    <definedName name="_xlnm.Database" localSheetId="78">#REF!</definedName>
    <definedName name="_xlnm.Database" localSheetId="79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6">#REF!</definedName>
    <definedName name="БОГОТТУМАН" localSheetId="57">#REF!</definedName>
    <definedName name="БОГОТТУМАН" localSheetId="60">#REF!</definedName>
    <definedName name="БОГОТТУМАН" localSheetId="61">#REF!</definedName>
    <definedName name="БОГОТТУМАН" localSheetId="63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66">#REF!</definedName>
    <definedName name="Бухоро" localSheetId="68">#REF!</definedName>
    <definedName name="Бухоро" localSheetId="69">#REF!</definedName>
    <definedName name="Бухоро" localSheetId="56">#REF!</definedName>
    <definedName name="Бухоро" localSheetId="57">#REF!</definedName>
    <definedName name="Бухоро" localSheetId="60">#REF!</definedName>
    <definedName name="Бухоро" localSheetId="61">#REF!</definedName>
    <definedName name="Бухоро" localSheetId="63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66">#REF!</definedName>
    <definedName name="В5" localSheetId="68">#REF!</definedName>
    <definedName name="В5" localSheetId="69">#REF!</definedName>
    <definedName name="В5" localSheetId="56">#REF!</definedName>
    <definedName name="В5" localSheetId="57">#REF!</definedName>
    <definedName name="В5" localSheetId="60">#REF!</definedName>
    <definedName name="В5" localSheetId="61">#REF!</definedName>
    <definedName name="В5" localSheetId="63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6">#REF!</definedName>
    <definedName name="ва" localSheetId="57">#REF!</definedName>
    <definedName name="ва" localSheetId="60">#REF!</definedName>
    <definedName name="ва" localSheetId="61">#REF!</definedName>
    <definedName name="ва" localSheetId="63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6">#REF!</definedName>
    <definedName name="ввв" localSheetId="57">#REF!</definedName>
    <definedName name="ввв" localSheetId="60">#REF!</definedName>
    <definedName name="ввв" localSheetId="61">#REF!</definedName>
    <definedName name="ввв" localSheetId="63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6">#REF!</definedName>
    <definedName name="вввава" localSheetId="57">#REF!</definedName>
    <definedName name="вввава" localSheetId="60">#REF!</definedName>
    <definedName name="вввава" localSheetId="61">#REF!</definedName>
    <definedName name="вввава" localSheetId="63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66">#REF!</definedName>
    <definedName name="вова" localSheetId="68">#REF!</definedName>
    <definedName name="вова" localSheetId="69">#REF!</definedName>
    <definedName name="вова" localSheetId="56">#REF!</definedName>
    <definedName name="вова" localSheetId="57">#REF!</definedName>
    <definedName name="вова" localSheetId="60">#REF!</definedName>
    <definedName name="вова" localSheetId="61">#REF!</definedName>
    <definedName name="вова" localSheetId="63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6">#REF!</definedName>
    <definedName name="вывывывывыв" localSheetId="57">#REF!</definedName>
    <definedName name="вывывывывыв" localSheetId="60">#REF!</definedName>
    <definedName name="вывывывывыв" localSheetId="61">#REF!</definedName>
    <definedName name="вывывывывыв" localSheetId="63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6">#REF!</definedName>
    <definedName name="вывывывывывыв" localSheetId="57">#REF!</definedName>
    <definedName name="вывывывывывыв" localSheetId="60">#REF!</definedName>
    <definedName name="вывывывывывыв" localSheetId="61">#REF!</definedName>
    <definedName name="вывывывывывыв" localSheetId="63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66">#REF!</definedName>
    <definedName name="ггг" localSheetId="68">#REF!</definedName>
    <definedName name="ггг" localSheetId="69">#REF!</definedName>
    <definedName name="ггг" localSheetId="56">#REF!</definedName>
    <definedName name="ггг" localSheetId="57">#REF!</definedName>
    <definedName name="ггг" localSheetId="60">#REF!</definedName>
    <definedName name="ггг" localSheetId="61">#REF!</definedName>
    <definedName name="ггг" localSheetId="63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66">#REF!</definedName>
    <definedName name="ггггг" localSheetId="68">#REF!</definedName>
    <definedName name="ггггг" localSheetId="69">#REF!</definedName>
    <definedName name="ггггг" localSheetId="56">#REF!</definedName>
    <definedName name="ггггг" localSheetId="57">#REF!</definedName>
    <definedName name="ггггг" localSheetId="60">#REF!</definedName>
    <definedName name="ггггг" localSheetId="61">#REF!</definedName>
    <definedName name="ггггг" localSheetId="63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6">#REF!</definedName>
    <definedName name="ГУРЛАНТУМАН" localSheetId="57">#REF!</definedName>
    <definedName name="ГУРЛАНТУМАН" localSheetId="60">#REF!</definedName>
    <definedName name="ГУРЛАНТУМАН" localSheetId="61">#REF!</definedName>
    <definedName name="ГУРЛАНТУМАН" localSheetId="63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6">#REF!</definedName>
    <definedName name="д5" localSheetId="57">#REF!</definedName>
    <definedName name="д5" localSheetId="60">#REF!</definedName>
    <definedName name="д5" localSheetId="61">#REF!</definedName>
    <definedName name="д5" localSheetId="63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3" hidden="1">{"MONA",#N/A,FALSE,"S"}</definedName>
    <definedName name="ддд" localSheetId="54" hidden="1">{"MONA",#N/A,FALSE,"S"}</definedName>
    <definedName name="ддд" localSheetId="64" hidden="1">{"MONA",#N/A,FALSE,"S"}</definedName>
    <definedName name="ддд" localSheetId="66">#REF!</definedName>
    <definedName name="ддд" localSheetId="68">#REF!</definedName>
    <definedName name="ддд" localSheetId="69">#REF!</definedName>
    <definedName name="ддд" localSheetId="56" hidden="1">{"MONA",#N/A,FALSE,"S"}</definedName>
    <definedName name="ддд" localSheetId="57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дд" localSheetId="63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4">#REF!</definedName>
    <definedName name="диап" localSheetId="66">#REF!</definedName>
    <definedName name="диап" localSheetId="68">#REF!</definedName>
    <definedName name="диап" localSheetId="69">#REF!</definedName>
    <definedName name="диап" localSheetId="56">#REF!</definedName>
    <definedName name="диап" localSheetId="57">#REF!</definedName>
    <definedName name="диап" localSheetId="60">#REF!</definedName>
    <definedName name="диап" localSheetId="61">#REF!</definedName>
    <definedName name="диап" localSheetId="62">#REF!</definedName>
    <definedName name="диап" localSheetId="63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4">#REF!</definedName>
    <definedName name="длдпржпрдоьж" localSheetId="66">#REF!</definedName>
    <definedName name="длдпржпрдоьж" localSheetId="68">#REF!</definedName>
    <definedName name="длдпржпрдоьж" localSheetId="69">#REF!</definedName>
    <definedName name="длдпржпрдоьж" localSheetId="56">#REF!</definedName>
    <definedName name="длдпржпрдоьж" localSheetId="57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дпржпрдоьж" localSheetId="63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4">#REF!</definedName>
    <definedName name="длоолл30" localSheetId="56">#REF!</definedName>
    <definedName name="длоолл30" localSheetId="57">#REF!</definedName>
    <definedName name="длоолл30" localSheetId="60">#REF!</definedName>
    <definedName name="длоолл30" localSheetId="61">#REF!</definedName>
    <definedName name="длоолл30" localSheetId="62">#REF!</definedName>
    <definedName name="длоолл30" localSheetId="63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66">#REF!</definedName>
    <definedName name="долг" localSheetId="68">#REF!</definedName>
    <definedName name="долг" localSheetId="69">#REF!</definedName>
    <definedName name="долг" localSheetId="56">#REF!</definedName>
    <definedName name="долг" localSheetId="57">#REF!</definedName>
    <definedName name="долг" localSheetId="60">#REF!</definedName>
    <definedName name="долг" localSheetId="61">#REF!</definedName>
    <definedName name="долг" localSheetId="63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66">#REF!</definedName>
    <definedName name="еее" localSheetId="68">#REF!</definedName>
    <definedName name="еее" localSheetId="69">#REF!</definedName>
    <definedName name="еее" localSheetId="56">#REF!</definedName>
    <definedName name="еее" localSheetId="57">#REF!</definedName>
    <definedName name="еее" localSheetId="60">#REF!</definedName>
    <definedName name="еее" localSheetId="61">#REF!</definedName>
    <definedName name="еее" localSheetId="63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66">#REF!</definedName>
    <definedName name="жалаб" localSheetId="68">#REF!</definedName>
    <definedName name="жалаб" localSheetId="69">#REF!</definedName>
    <definedName name="жалаб" localSheetId="56">#REF!</definedName>
    <definedName name="жалаб" localSheetId="57">#REF!</definedName>
    <definedName name="жалаб" localSheetId="60">#REF!</definedName>
    <definedName name="жалаб" localSheetId="61">#REF!</definedName>
    <definedName name="жалаб" localSheetId="63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66">#REF!</definedName>
    <definedName name="Жами" localSheetId="68">#REF!</definedName>
    <definedName name="Жами" localSheetId="69">#REF!</definedName>
    <definedName name="Жами" localSheetId="56">#REF!</definedName>
    <definedName name="Жами" localSheetId="57">#REF!</definedName>
    <definedName name="Жами" localSheetId="60">#REF!</definedName>
    <definedName name="Жами" localSheetId="61">#REF!</definedName>
    <definedName name="Жами" localSheetId="63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6">#REF!</definedName>
    <definedName name="жд" localSheetId="57">#REF!</definedName>
    <definedName name="жд" localSheetId="60">#REF!</definedName>
    <definedName name="жд" localSheetId="61">#REF!</definedName>
    <definedName name="жд" localSheetId="63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66">#REF!</definedName>
    <definedName name="Жиззах" localSheetId="68">#REF!</definedName>
    <definedName name="Жиззах" localSheetId="69">#REF!</definedName>
    <definedName name="Жиззах" localSheetId="56">#REF!</definedName>
    <definedName name="Жиззах" localSheetId="57">#REF!</definedName>
    <definedName name="Жиззах" localSheetId="60">#REF!</definedName>
    <definedName name="Жиззах" localSheetId="61">#REF!</definedName>
    <definedName name="Жиззах" localSheetId="63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66">#REF!</definedName>
    <definedName name="жиззсвод" localSheetId="68">#REF!</definedName>
    <definedName name="жиззсвод" localSheetId="69">#REF!</definedName>
    <definedName name="жиззсвод" localSheetId="56">#REF!</definedName>
    <definedName name="жиззсвод" localSheetId="57">#REF!</definedName>
    <definedName name="жиззсвод" localSheetId="60">#REF!</definedName>
    <definedName name="жиззсвод" localSheetId="61">#REF!</definedName>
    <definedName name="жиззсвод" localSheetId="63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66">#REF!</definedName>
    <definedName name="жура" localSheetId="68">#REF!</definedName>
    <definedName name="жура" localSheetId="69">#REF!</definedName>
    <definedName name="жура" localSheetId="56">#REF!</definedName>
    <definedName name="жура" localSheetId="57">#REF!</definedName>
    <definedName name="жура" localSheetId="60">#REF!</definedName>
    <definedName name="жура" localSheetId="61">#REF!</definedName>
    <definedName name="жура" localSheetId="63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9">'3.9'!$4:$5</definedName>
    <definedName name="_xlnm.Print_Titles" localSheetId="26">'4.2.4'!$5:$6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4">'5.1.8'!$5:$6</definedName>
    <definedName name="_xlnm.Print_Titles" localSheetId="35">'5.1.9'!$5:$8</definedName>
    <definedName name="_xlnm.Print_Titles" localSheetId="49">'5.2.4'!$6:$8</definedName>
    <definedName name="_xlnm.Print_Titles" localSheetId="50">'5.2.5'!$6:$8</definedName>
    <definedName name="_xlnm.Print_Titles" localSheetId="51">'5.2.6'!$6:$8</definedName>
    <definedName name="_xlnm.Print_Titles" localSheetId="52">'5.2.7'!$6:$8</definedName>
    <definedName name="_xlnm.Print_Titles" localSheetId="55">'5.3.1'!$6:$9</definedName>
    <definedName name="_xlnm.Print_Titles" localSheetId="67">'5.3.13'!$5:$7</definedName>
    <definedName name="_xlnm.Print_Titles" localSheetId="68">'5.3.14'!$5:$8</definedName>
    <definedName name="_xlnm.Print_Titles" localSheetId="69">'5.3.15'!$5:$6</definedName>
    <definedName name="_xlnm.Print_Titles" localSheetId="71">'5.3.17'!$5:$8</definedName>
    <definedName name="_xlnm.Print_Titles" localSheetId="58">'5.3.4'!$6:$9</definedName>
    <definedName name="_xlnm.Print_Titles" localSheetId="78">'6.7'!$5:$6</definedName>
    <definedName name="_xlnm.Print_Titles" localSheetId="79">'6.8'!$5:$6</definedName>
    <definedName name="_xlnm.Print_Titles" localSheetId="0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4">#REF!</definedName>
    <definedName name="Запрос1" localSheetId="56">#REF!</definedName>
    <definedName name="Запрос1" localSheetId="57">#REF!</definedName>
    <definedName name="Запрос1" localSheetId="60">#REF!</definedName>
    <definedName name="Запрос1" localSheetId="61">#REF!</definedName>
    <definedName name="Запрос1" localSheetId="62">#REF!</definedName>
    <definedName name="Запрос1" localSheetId="63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4">#REF!</definedName>
    <definedName name="Зарплата_1" localSheetId="56">#REF!</definedName>
    <definedName name="Зарплата_1" localSheetId="57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1" localSheetId="63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6">#REF!</definedName>
    <definedName name="Зарплата_2" localSheetId="57">#REF!</definedName>
    <definedName name="Зарплата_2" localSheetId="60">#REF!</definedName>
    <definedName name="Зарплата_2" localSheetId="61">#REF!</definedName>
    <definedName name="Зарплата_2" localSheetId="63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66">#REF!</definedName>
    <definedName name="избос" localSheetId="68">#REF!</definedName>
    <definedName name="избос" localSheetId="69">#REF!</definedName>
    <definedName name="избос" localSheetId="56">#REF!</definedName>
    <definedName name="избос" localSheetId="57">#REF!</definedName>
    <definedName name="избос" localSheetId="60">#REF!</definedName>
    <definedName name="избос" localSheetId="61">#REF!</definedName>
    <definedName name="избос" localSheetId="63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6">#REF!</definedName>
    <definedName name="ин" localSheetId="57">#REF!</definedName>
    <definedName name="ин" localSheetId="60">#REF!</definedName>
    <definedName name="ин" localSheetId="61">#REF!</definedName>
    <definedName name="ин" localSheetId="63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6">#REF!</definedName>
    <definedName name="инвестиция" localSheetId="57">#REF!</definedName>
    <definedName name="инвестиция" localSheetId="60">#REF!</definedName>
    <definedName name="инвестиция" localSheetId="61">#REF!</definedName>
    <definedName name="инвестиция" localSheetId="63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6">#REF!</definedName>
    <definedName name="карз" localSheetId="57">#REF!</definedName>
    <definedName name="карз" localSheetId="60">#REF!</definedName>
    <definedName name="карз" localSheetId="61">#REF!</definedName>
    <definedName name="карз" localSheetId="63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66">#REF!</definedName>
    <definedName name="кашка" localSheetId="68">#REF!</definedName>
    <definedName name="кашка" localSheetId="69">#REF!</definedName>
    <definedName name="кашка" localSheetId="56">#REF!</definedName>
    <definedName name="кашка" localSheetId="57">#REF!</definedName>
    <definedName name="кашка" localSheetId="60">#REF!</definedName>
    <definedName name="кашка" localSheetId="61">#REF!</definedName>
    <definedName name="кашка" localSheetId="63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66">#REF!</definedName>
    <definedName name="Кашкадарё" localSheetId="68">#REF!</definedName>
    <definedName name="Кашкадарё" localSheetId="69">#REF!</definedName>
    <definedName name="Кашкадарё" localSheetId="56">#REF!</definedName>
    <definedName name="Кашкадарё" localSheetId="57">#REF!</definedName>
    <definedName name="Кашкадарё" localSheetId="60">#REF!</definedName>
    <definedName name="Кашкадарё" localSheetId="61">#REF!</definedName>
    <definedName name="Кашкадарё" localSheetId="63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6">#REF!</definedName>
    <definedName name="кейс" localSheetId="57">#REF!</definedName>
    <definedName name="кейс" localSheetId="60">#REF!</definedName>
    <definedName name="кейс" localSheetId="61">#REF!</definedName>
    <definedName name="кейс" localSheetId="63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66">#REF!</definedName>
    <definedName name="келес" localSheetId="68">#REF!</definedName>
    <definedName name="келес" localSheetId="69">#REF!</definedName>
    <definedName name="келес" localSheetId="56">#REF!</definedName>
    <definedName name="келес" localSheetId="57">#REF!</definedName>
    <definedName name="келес" localSheetId="60">#REF!</definedName>
    <definedName name="келес" localSheetId="61">#REF!</definedName>
    <definedName name="келес" localSheetId="63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66">#REF!</definedName>
    <definedName name="ккк" localSheetId="68">#REF!</definedName>
    <definedName name="ккк" localSheetId="69">#REF!</definedName>
    <definedName name="ккк" localSheetId="56">#REF!</definedName>
    <definedName name="ккк" localSheetId="57">#REF!</definedName>
    <definedName name="ккк" localSheetId="60">#REF!</definedName>
    <definedName name="ккк" localSheetId="61">#REF!</definedName>
    <definedName name="ккк" localSheetId="63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66">#REF!</definedName>
    <definedName name="км" localSheetId="68">#REF!</definedName>
    <definedName name="км" localSheetId="69">#REF!</definedName>
    <definedName name="км" localSheetId="56">#REF!</definedName>
    <definedName name="км" localSheetId="57">#REF!</definedName>
    <definedName name="км" localSheetId="60">#REF!</definedName>
    <definedName name="км" localSheetId="61">#REF!</definedName>
    <definedName name="км" localSheetId="63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4">#REF!</definedName>
    <definedName name="Кораколпок" localSheetId="66">#REF!</definedName>
    <definedName name="Кораколпок" localSheetId="68">#REF!</definedName>
    <definedName name="Кораколпок" localSheetId="69">#REF!</definedName>
    <definedName name="Кораколпок" localSheetId="56">#REF!</definedName>
    <definedName name="Кораколпок" localSheetId="57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раколпок" localSheetId="63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4">#REF!</definedName>
    <definedName name="коха" localSheetId="56">#REF!</definedName>
    <definedName name="коха" localSheetId="57">#REF!</definedName>
    <definedName name="коха" localSheetId="60">#REF!</definedName>
    <definedName name="коха" localSheetId="61">#REF!</definedName>
    <definedName name="коха" localSheetId="62">#REF!</definedName>
    <definedName name="коха" localSheetId="63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4">#REF!</definedName>
    <definedName name="Кўрсаткичлар" localSheetId="56">#REF!</definedName>
    <definedName name="Кўрсаткичлар" localSheetId="57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Кўрсаткичлар" localSheetId="63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66">#REF!</definedName>
    <definedName name="м" localSheetId="68">#REF!</definedName>
    <definedName name="м" localSheetId="69">#REF!</definedName>
    <definedName name="м" localSheetId="56">#REF!</definedName>
    <definedName name="м" localSheetId="57">#REF!</definedName>
    <definedName name="м" localSheetId="60">#REF!</definedName>
    <definedName name="м" localSheetId="61">#REF!</definedName>
    <definedName name="м" localSheetId="63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3">[28]Массив!$B$9:$C$21</definedName>
    <definedName name="Массив_обл" localSheetId="54">[28]Массив!$B$9:$C$21</definedName>
    <definedName name="Массив_обл" localSheetId="64">[29]Массив!$B$9:$C$21</definedName>
    <definedName name="Массив_обл" localSheetId="62">[28]Массив!$B$9:$C$21</definedName>
    <definedName name="Массив_обл" localSheetId="63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4">#REF!</definedName>
    <definedName name="МАЪЛУМОТ" localSheetId="56">#REF!</definedName>
    <definedName name="МАЪЛУМОТ" localSheetId="57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АЪЛУМОТ" localSheetId="63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4">#REF!</definedName>
    <definedName name="мз" localSheetId="66">#REF!</definedName>
    <definedName name="мз" localSheetId="68">#REF!</definedName>
    <definedName name="мз" localSheetId="69">#REF!</definedName>
    <definedName name="мз" localSheetId="56">#REF!</definedName>
    <definedName name="мз" localSheetId="57">#REF!</definedName>
    <definedName name="мз" localSheetId="60">#REF!</definedName>
    <definedName name="мз" localSheetId="61">#REF!</definedName>
    <definedName name="мз" localSheetId="62">#REF!</definedName>
    <definedName name="мз" localSheetId="63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4">#REF!</definedName>
    <definedName name="МЗ_1" localSheetId="56">#REF!</definedName>
    <definedName name="МЗ_1" localSheetId="57">#REF!</definedName>
    <definedName name="МЗ_1" localSheetId="60">#REF!</definedName>
    <definedName name="МЗ_1" localSheetId="61">#REF!</definedName>
    <definedName name="МЗ_1" localSheetId="62">#REF!</definedName>
    <definedName name="МЗ_1" localSheetId="63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6">#REF!</definedName>
    <definedName name="МЗ_2" localSheetId="57">#REF!</definedName>
    <definedName name="МЗ_2" localSheetId="60">#REF!</definedName>
    <definedName name="МЗ_2" localSheetId="61">#REF!</definedName>
    <definedName name="МЗ_2" localSheetId="63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66">#REF!</definedName>
    <definedName name="миит" localSheetId="68">#REF!</definedName>
    <definedName name="миит" localSheetId="69">#REF!</definedName>
    <definedName name="миит" localSheetId="56">#REF!</definedName>
    <definedName name="миит" localSheetId="57">#REF!</definedName>
    <definedName name="миит" localSheetId="60">#REF!</definedName>
    <definedName name="миит" localSheetId="61">#REF!</definedName>
    <definedName name="миит" localSheetId="63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6">#REF!</definedName>
    <definedName name="минг" localSheetId="57">#REF!</definedName>
    <definedName name="минг" localSheetId="60">#REF!</definedName>
    <definedName name="минг" localSheetId="61">#REF!</definedName>
    <definedName name="минг" localSheetId="63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6">#REF!</definedName>
    <definedName name="мингча" localSheetId="57">#REF!</definedName>
    <definedName name="мингча" localSheetId="60">#REF!</definedName>
    <definedName name="мингча" localSheetId="61">#REF!</definedName>
    <definedName name="мингча" localSheetId="63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6">#REF!</definedName>
    <definedName name="Минимал_1" localSheetId="57">#REF!</definedName>
    <definedName name="Минимал_1" localSheetId="60">#REF!</definedName>
    <definedName name="Минимал_1" localSheetId="61">#REF!</definedName>
    <definedName name="Минимал_1" localSheetId="63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6">#REF!</definedName>
    <definedName name="Минимал_2" localSheetId="57">#REF!</definedName>
    <definedName name="Минимал_2" localSheetId="60">#REF!</definedName>
    <definedName name="Минимал_2" localSheetId="61">#REF!</definedName>
    <definedName name="Минимал_2" localSheetId="63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6">#REF!</definedName>
    <definedName name="мир" localSheetId="57">#REF!</definedName>
    <definedName name="мир" localSheetId="60">#REF!</definedName>
    <definedName name="мир" localSheetId="61">#REF!</definedName>
    <definedName name="мир" localSheetId="63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6">#REF!</definedName>
    <definedName name="мм" localSheetId="57">#REF!</definedName>
    <definedName name="мм" localSheetId="60">#REF!</definedName>
    <definedName name="мм" localSheetId="61">#REF!</definedName>
    <definedName name="мм" localSheetId="63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6">#REF!</definedName>
    <definedName name="ммм" localSheetId="57">#REF!</definedName>
    <definedName name="ммм" localSheetId="60">#REF!</definedName>
    <definedName name="ммм" localSheetId="61">#REF!</definedName>
    <definedName name="ммм" localSheetId="63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6">#REF!</definedName>
    <definedName name="мммм" localSheetId="57">#REF!</definedName>
    <definedName name="мммм" localSheetId="60">#REF!</definedName>
    <definedName name="мммм" localSheetId="61">#REF!</definedName>
    <definedName name="мммм" localSheetId="63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6">#REF!</definedName>
    <definedName name="ммммм" localSheetId="57">#REF!</definedName>
    <definedName name="ммммм" localSheetId="60">#REF!</definedName>
    <definedName name="ммммм" localSheetId="61">#REF!</definedName>
    <definedName name="ммммм" localSheetId="63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6">#REF!</definedName>
    <definedName name="мф" localSheetId="57">#REF!</definedName>
    <definedName name="мф" localSheetId="60">#REF!</definedName>
    <definedName name="мф" localSheetId="61">#REF!</definedName>
    <definedName name="мф" localSheetId="63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6">#REF!</definedName>
    <definedName name="мфу02" localSheetId="57">#REF!</definedName>
    <definedName name="мфу02" localSheetId="60">#REF!</definedName>
    <definedName name="мфу02" localSheetId="61">#REF!</definedName>
    <definedName name="мфу02" localSheetId="63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66">#REF!</definedName>
    <definedName name="навои" localSheetId="68">#REF!</definedName>
    <definedName name="навои" localSheetId="69">#REF!</definedName>
    <definedName name="навои" localSheetId="56">#REF!</definedName>
    <definedName name="навои" localSheetId="57">#REF!</definedName>
    <definedName name="навои" localSheetId="60">#REF!</definedName>
    <definedName name="навои" localSheetId="61">#REF!</definedName>
    <definedName name="навои" localSheetId="63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66">#REF!</definedName>
    <definedName name="Навоий" localSheetId="68">#REF!</definedName>
    <definedName name="Навоий" localSheetId="69">#REF!</definedName>
    <definedName name="Навоий" localSheetId="56">#REF!</definedName>
    <definedName name="Навоий" localSheetId="57">#REF!</definedName>
    <definedName name="Навоий" localSheetId="60">#REF!</definedName>
    <definedName name="Навоий" localSheetId="61">#REF!</definedName>
    <definedName name="Навоий" localSheetId="63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66">#REF!</definedName>
    <definedName name="наман" localSheetId="68">#REF!</definedName>
    <definedName name="наман" localSheetId="69">#REF!</definedName>
    <definedName name="наман" localSheetId="56">#REF!</definedName>
    <definedName name="наман" localSheetId="57">#REF!</definedName>
    <definedName name="наман" localSheetId="60">#REF!</definedName>
    <definedName name="наман" localSheetId="61">#REF!</definedName>
    <definedName name="наман" localSheetId="63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66">#REF!</definedName>
    <definedName name="Наманган" localSheetId="68">#REF!</definedName>
    <definedName name="Наманган" localSheetId="69">#REF!</definedName>
    <definedName name="Наманган" localSheetId="56">#REF!</definedName>
    <definedName name="Наманган" localSheetId="57">#REF!</definedName>
    <definedName name="Наманган" localSheetId="60">#REF!</definedName>
    <definedName name="Наманган" localSheetId="61">#REF!</definedName>
    <definedName name="Наманган" localSheetId="63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4">#REF!</definedName>
    <definedName name="неукв" localSheetId="56">#REF!</definedName>
    <definedName name="неукв" localSheetId="57">#REF!</definedName>
    <definedName name="неукв" localSheetId="60">#REF!</definedName>
    <definedName name="неукв" localSheetId="61">#REF!</definedName>
    <definedName name="неукв" localSheetId="62">#REF!</definedName>
    <definedName name="неукв" localSheetId="63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66">#REF!</definedName>
    <definedName name="нилуфар" localSheetId="68">#REF!</definedName>
    <definedName name="нилуфар" localSheetId="69">#REF!</definedName>
    <definedName name="нилуфар" localSheetId="56">#REF!</definedName>
    <definedName name="нилуфар" localSheetId="57">#REF!</definedName>
    <definedName name="нилуфар" localSheetId="60">#REF!</definedName>
    <definedName name="нилуфар" localSheetId="61">#REF!</definedName>
    <definedName name="нилуфар" localSheetId="63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66">#REF!</definedName>
    <definedName name="нн" localSheetId="68">#REF!</definedName>
    <definedName name="нн" localSheetId="69">#REF!</definedName>
    <definedName name="нн" localSheetId="56">#REF!</definedName>
    <definedName name="нн" localSheetId="57">#REF!</definedName>
    <definedName name="нн" localSheetId="60">#REF!</definedName>
    <definedName name="нн" localSheetId="61">#REF!</definedName>
    <definedName name="нн" localSheetId="63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66">#REF!</definedName>
    <definedName name="ннн" localSheetId="68">#REF!</definedName>
    <definedName name="ннн" localSheetId="69">#REF!</definedName>
    <definedName name="ннн" localSheetId="56">#REF!</definedName>
    <definedName name="ннн" localSheetId="57">#REF!</definedName>
    <definedName name="ннн" localSheetId="60">#REF!</definedName>
    <definedName name="ннн" localSheetId="61">#REF!</definedName>
    <definedName name="ннн" localSheetId="63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66">#REF!</definedName>
    <definedName name="новое" localSheetId="68">#REF!</definedName>
    <definedName name="новое" localSheetId="69">#REF!</definedName>
    <definedName name="новое" localSheetId="56">#REF!</definedName>
    <definedName name="новое" localSheetId="57">#REF!</definedName>
    <definedName name="новое" localSheetId="60">#REF!</definedName>
    <definedName name="новое" localSheetId="61">#REF!</definedName>
    <definedName name="новое" localSheetId="63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6">#REF!</definedName>
    <definedName name="нояб" localSheetId="57">#REF!</definedName>
    <definedName name="нояб" localSheetId="60">#REF!</definedName>
    <definedName name="нояб" localSheetId="61">#REF!</definedName>
    <definedName name="нояб" localSheetId="63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66">#REF!</definedName>
    <definedName name="нур" localSheetId="68">#REF!</definedName>
    <definedName name="нур" localSheetId="69">#REF!</definedName>
    <definedName name="нур" localSheetId="56">#REF!</definedName>
    <definedName name="нур" localSheetId="57">#REF!</definedName>
    <definedName name="нур" localSheetId="60">#REF!</definedName>
    <definedName name="нур" localSheetId="61">#REF!</definedName>
    <definedName name="нур" localSheetId="63">#REF!</definedName>
    <definedName name="_xlnm.Print_Area" localSheetId="1">'1.1'!$A$1:$I$24</definedName>
    <definedName name="_xlnm.Print_Area" localSheetId="2">'1.2'!$A$1:$I$32</definedName>
    <definedName name="_xlnm.Print_Area" localSheetId="3">'1.3'!$A$1:$E$28</definedName>
    <definedName name="_xlnm.Print_Area" localSheetId="4">'1.4'!$A$1:$G$61</definedName>
    <definedName name="_xlnm.Print_Area" localSheetId="5">'1.5'!$A$1:$G$80</definedName>
    <definedName name="_xlnm.Print_Area" localSheetId="6">'1.6'!$A$1:$N$31</definedName>
    <definedName name="_xlnm.Print_Area" localSheetId="7">'2.1'!$A$1:$N$39</definedName>
    <definedName name="_xlnm.Print_Area" localSheetId="8">'2.2'!$A$1:$N$33</definedName>
    <definedName name="_xlnm.Print_Area" localSheetId="9">'2.3'!$A$1:$N$34</definedName>
    <definedName name="_xlnm.Print_Area" localSheetId="10">'2.4'!$A$1:$H$31</definedName>
    <definedName name="_xlnm.Print_Area" localSheetId="11">'3.1'!$A$1:$D$40</definedName>
    <definedName name="_xlnm.Print_Area" localSheetId="20">'3.10'!$A$1:$C$29</definedName>
    <definedName name="_xlnm.Print_Area" localSheetId="21">'3.11'!$A$1:$G$29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'3.7'!$A$1:$D$29</definedName>
    <definedName name="_xlnm.Print_Area" localSheetId="18">'3.8'!$A$1:$C$28</definedName>
    <definedName name="_xlnm.Print_Area" localSheetId="19">'3.9'!$A$1:$K$66</definedName>
    <definedName name="_xlnm.Print_Area" localSheetId="22">'4.1.1'!$A$1:$D$31</definedName>
    <definedName name="_xlnm.Print_Area" localSheetId="23">'4.2.1'!$A$1:$D$31</definedName>
    <definedName name="_xlnm.Print_Area" localSheetId="24">'4.2.2'!$A$1:$H$33</definedName>
    <definedName name="_xlnm.Print_Area" localSheetId="25">'4.2.3'!$A$1:$K$31</definedName>
    <definedName name="_xlnm.Print_Area" localSheetId="26">'4.2.4'!$A$1:$J$26</definedName>
    <definedName name="_xlnm.Print_Area" localSheetId="27">'5.1.1'!$A$1:$N$21</definedName>
    <definedName name="_xlnm.Print_Area" localSheetId="36">'5.1.10'!$A$1:$D$77</definedName>
    <definedName name="_xlnm.Print_Area" localSheetId="37">'5.1.11'!$A$1:$I$36</definedName>
    <definedName name="_xlnm.Print_Area" localSheetId="38">'5.1.12'!$A$1:$K$26</definedName>
    <definedName name="_xlnm.Print_Area" localSheetId="39">'5.1.13'!$A$1:$O$37</definedName>
    <definedName name="_xlnm.Print_Area" localSheetId="40">'5.1.14'!$A$1:$I$25</definedName>
    <definedName name="_xlnm.Print_Area" localSheetId="41">'5.1.15'!$A$1:$K$18</definedName>
    <definedName name="_xlnm.Print_Area" localSheetId="42">'5.1.16'!$A$1:$K$37</definedName>
    <definedName name="_xlnm.Print_Area" localSheetId="43">'5.1.17'!$A$1:$I$25</definedName>
    <definedName name="_xlnm.Print_Area" localSheetId="44">'5.1.18'!$A$1:$K$18</definedName>
    <definedName name="_xlnm.Print_Area" localSheetId="45">'5.1.19'!$A$1:$K$37</definedName>
    <definedName name="_xlnm.Print_Area" localSheetId="28">'5.1.2'!$A$1:$M$30</definedName>
    <definedName name="_xlnm.Print_Area" localSheetId="29">'5.1.3'!$A$1:$C$17</definedName>
    <definedName name="_xlnm.Print_Area" localSheetId="30">'5.1.4'!$A$1:$M$28</definedName>
    <definedName name="_xlnm.Print_Area" localSheetId="31">'5.1.5'!$A$1:$F$27</definedName>
    <definedName name="_xlnm.Print_Area" localSheetId="32">'5.1.6'!$A$1:$M$31</definedName>
    <definedName name="_xlnm.Print_Area" localSheetId="33">'5.1.7'!$A$1:$G$27</definedName>
    <definedName name="_xlnm.Print_Area" localSheetId="34">'5.1.8'!$A$1:$M$92</definedName>
    <definedName name="_xlnm.Print_Area" localSheetId="35">'5.1.9'!$A$1:$J$30</definedName>
    <definedName name="_xlnm.Print_Area" localSheetId="46">'5.2.1'!$A$1:$J$33</definedName>
    <definedName name="_xlnm.Print_Area" localSheetId="47">'5.2.2'!$A$1:$H$30</definedName>
    <definedName name="_xlnm.Print_Area" localSheetId="48">'5.2.3'!$A$1:$E$30</definedName>
    <definedName name="_xlnm.Print_Area" localSheetId="49">'5.2.4'!$A$1:$E$30</definedName>
    <definedName name="_xlnm.Print_Area" localSheetId="50">'5.2.5'!$A$1:$E$30</definedName>
    <definedName name="_xlnm.Print_Area" localSheetId="51">'5.2.6'!$A$1:$E$30</definedName>
    <definedName name="_xlnm.Print_Area" localSheetId="52">'5.2.7'!$A$1:$E$30</definedName>
    <definedName name="_xlnm.Print_Area" localSheetId="53">'5.2.8'!$A$1:$V$21</definedName>
    <definedName name="_xlnm.Print_Area" localSheetId="54">'5.2.9'!$A$1:$V$21</definedName>
    <definedName name="_xlnm.Print_Area" localSheetId="55">'5.3.1'!$A$1:$J$32</definedName>
    <definedName name="_xlnm.Print_Area" localSheetId="64">'5.3.10'!$A$1:$V$23</definedName>
    <definedName name="_xlnm.Print_Area" localSheetId="65">'5.3.11'!$A$1:$I$31</definedName>
    <definedName name="_xlnm.Print_Area" localSheetId="66">'5.3.12'!$A$1:$H$31</definedName>
    <definedName name="_xlnm.Print_Area" localSheetId="67">'5.3.13'!$A$1:$I$30</definedName>
    <definedName name="_xlnm.Print_Area" localSheetId="68">'5.3.14'!$A$1:$K$31</definedName>
    <definedName name="_xlnm.Print_Area" localSheetId="69">'5.3.15'!$A$1:$C$31</definedName>
    <definedName name="_xlnm.Print_Area" localSheetId="70">'5.3.16'!$A$1:$C$29</definedName>
    <definedName name="_xlnm.Print_Area" localSheetId="71">'5.3.17'!$A$1:$J$31</definedName>
    <definedName name="_xlnm.Print_Area" localSheetId="56">'5.3.2'!$A$1:$I$31</definedName>
    <definedName name="_xlnm.Print_Area" localSheetId="57">'5.3.3'!$A$1:$G$31</definedName>
    <definedName name="_xlnm.Print_Area" localSheetId="58">'5.3.4'!$A$1:$J$31</definedName>
    <definedName name="_xlnm.Print_Area" localSheetId="59">'5.3.5'!$A$1:$H$31</definedName>
    <definedName name="_xlnm.Print_Area" localSheetId="60">'5.3.6'!$A$1:$K$30</definedName>
    <definedName name="_xlnm.Print_Area" localSheetId="61">'5.3.7'!$A$1:$G$30</definedName>
    <definedName name="_xlnm.Print_Area" localSheetId="62">'5.3.8'!$A$1:$V$23</definedName>
    <definedName name="_xlnm.Print_Area" localSheetId="63">'5.3.9'!$A$1:$V$21</definedName>
    <definedName name="_xlnm.Print_Area" localSheetId="72">'6.1'!$A$1:$M$31</definedName>
    <definedName name="_xlnm.Print_Area" localSheetId="73">'6.2'!$A$1:$C$30</definedName>
    <definedName name="_xlnm.Print_Area" localSheetId="74">'6.3'!$A$1:$C$30</definedName>
    <definedName name="_xlnm.Print_Area" localSheetId="75">'6.4'!$A$1:$E$27</definedName>
    <definedName name="_xlnm.Print_Area" localSheetId="76">'6.5'!$A$1:$D$27</definedName>
    <definedName name="_xlnm.Print_Area" localSheetId="77">'6.6'!$A$1:$G$9</definedName>
    <definedName name="_xlnm.Print_Area" localSheetId="78">'6.7'!$A$1:$G$52</definedName>
    <definedName name="_xlnm.Print_Area" localSheetId="79">'6.8'!$A$1:$E$21</definedName>
    <definedName name="_xlnm.Print_Area" localSheetId="0">Содержание!#REF!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4">#REF!</definedName>
    <definedName name="овкей" localSheetId="66">#REF!</definedName>
    <definedName name="овкей" localSheetId="68">#REF!</definedName>
    <definedName name="овкей" localSheetId="69">#REF!</definedName>
    <definedName name="овкей" localSheetId="56">#REF!</definedName>
    <definedName name="овкей" localSheetId="57">#REF!</definedName>
    <definedName name="овкей" localSheetId="60">#REF!</definedName>
    <definedName name="овкей" localSheetId="61">#REF!</definedName>
    <definedName name="овкей" localSheetId="62">#REF!</definedName>
    <definedName name="овкей" localSheetId="63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4">#REF!</definedName>
    <definedName name="олг" localSheetId="56">#REF!</definedName>
    <definedName name="олг" localSheetId="57">#REF!</definedName>
    <definedName name="олг" localSheetId="60">#REF!</definedName>
    <definedName name="олг" localSheetId="61">#REF!</definedName>
    <definedName name="олг" localSheetId="62">#REF!</definedName>
    <definedName name="олг" localSheetId="63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66">#REF!</definedName>
    <definedName name="оля" localSheetId="68">#REF!</definedName>
    <definedName name="оля" localSheetId="69">#REF!</definedName>
    <definedName name="оля" localSheetId="56">#REF!</definedName>
    <definedName name="оля" localSheetId="57">#REF!</definedName>
    <definedName name="оля" localSheetId="60">#REF!</definedName>
    <definedName name="оля" localSheetId="61">#REF!</definedName>
    <definedName name="оля" localSheetId="63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6">#REF!</definedName>
    <definedName name="ооо" localSheetId="57">#REF!</definedName>
    <definedName name="ооо" localSheetId="60">#REF!</definedName>
    <definedName name="ооо" localSheetId="61">#REF!</definedName>
    <definedName name="ооо" localSheetId="63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66">#REF!</definedName>
    <definedName name="орлролр" localSheetId="68">#REF!</definedName>
    <definedName name="орлролр" localSheetId="69">#REF!</definedName>
    <definedName name="орлролр" localSheetId="56">#REF!</definedName>
    <definedName name="орлролр" localSheetId="57">#REF!</definedName>
    <definedName name="орлролр" localSheetId="60">#REF!</definedName>
    <definedName name="орлролр" localSheetId="61">#REF!</definedName>
    <definedName name="орлролр" localSheetId="63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3">[33]Массив!$B$9:$C$21</definedName>
    <definedName name="п" localSheetId="54">[33]Массив!$B$9:$C$21</definedName>
    <definedName name="п" localSheetId="64">[34]Массив!$B$9:$C$21</definedName>
    <definedName name="п" localSheetId="62">[33]Массив!$B$9:$C$21</definedName>
    <definedName name="п" localSheetId="63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4">#REF!</definedName>
    <definedName name="ПЕНСИЯ" localSheetId="56">#REF!</definedName>
    <definedName name="ПЕНСИЯ" localSheetId="57">#REF!</definedName>
    <definedName name="ПЕНСИЯ" localSheetId="60">#REF!</definedName>
    <definedName name="ПЕНСИЯ" localSheetId="61">#REF!</definedName>
    <definedName name="ПЕНСИЯ" localSheetId="62">#REF!</definedName>
    <definedName name="ПЕНСИЯ" localSheetId="63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4">#REF!</definedName>
    <definedName name="ПИР" localSheetId="66">#REF!</definedName>
    <definedName name="ПИР" localSheetId="68">#REF!</definedName>
    <definedName name="ПИР" localSheetId="69">#REF!</definedName>
    <definedName name="ПИР" localSheetId="56">#REF!</definedName>
    <definedName name="ПИР" localSheetId="57">#REF!</definedName>
    <definedName name="ПИР" localSheetId="60">#REF!</definedName>
    <definedName name="ПИР" localSheetId="61">#REF!</definedName>
    <definedName name="ПИР" localSheetId="62">#REF!</definedName>
    <definedName name="ПИР" localSheetId="63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4">#REF!</definedName>
    <definedName name="ПИРА" localSheetId="66">#REF!</definedName>
    <definedName name="ПИРА" localSheetId="68">#REF!</definedName>
    <definedName name="ПИРА" localSheetId="69">#REF!</definedName>
    <definedName name="ПИРА" localSheetId="56">#REF!</definedName>
    <definedName name="ПИРА" localSheetId="57">#REF!</definedName>
    <definedName name="ПИРА" localSheetId="60">#REF!</definedName>
    <definedName name="ПИРА" localSheetId="61">#REF!</definedName>
    <definedName name="ПИРА" localSheetId="62">#REF!</definedName>
    <definedName name="ПИРА" localSheetId="63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6">#REF!</definedName>
    <definedName name="пор" localSheetId="57">#REF!</definedName>
    <definedName name="пор" localSheetId="60">#REF!</definedName>
    <definedName name="пор" localSheetId="61">#REF!</definedName>
    <definedName name="пор" localSheetId="63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6">#REF!</definedName>
    <definedName name="ппп" localSheetId="57">#REF!</definedName>
    <definedName name="ппп" localSheetId="60">#REF!</definedName>
    <definedName name="ппп" localSheetId="61">#REF!</definedName>
    <definedName name="ппп" localSheetId="63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6">#REF!</definedName>
    <definedName name="Прогноз" localSheetId="57">#REF!</definedName>
    <definedName name="Прогноз" localSheetId="60">#REF!</definedName>
    <definedName name="Прогноз" localSheetId="61">#REF!</definedName>
    <definedName name="Прогноз" localSheetId="63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66">#REF!</definedName>
    <definedName name="прок" localSheetId="68">#REF!</definedName>
    <definedName name="прок" localSheetId="69">#REF!</definedName>
    <definedName name="прок" localSheetId="56">#REF!</definedName>
    <definedName name="прок" localSheetId="57">#REF!</definedName>
    <definedName name="прок" localSheetId="60">#REF!</definedName>
    <definedName name="прок" localSheetId="61">#REF!</definedName>
    <definedName name="прок" localSheetId="63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6">#REF!</definedName>
    <definedName name="ре" localSheetId="57">#REF!</definedName>
    <definedName name="ре" localSheetId="60">#REF!</definedName>
    <definedName name="ре" localSheetId="61">#REF!</definedName>
    <definedName name="ре" localSheetId="63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6">#REF!</definedName>
    <definedName name="рег_1" localSheetId="57">#REF!</definedName>
    <definedName name="рег_1" localSheetId="60">#REF!</definedName>
    <definedName name="рег_1" localSheetId="61">#REF!</definedName>
    <definedName name="рег_1" localSheetId="63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6">#REF!</definedName>
    <definedName name="рег_2" localSheetId="57">#REF!</definedName>
    <definedName name="рег_2" localSheetId="60">#REF!</definedName>
    <definedName name="рег_2" localSheetId="61">#REF!</definedName>
    <definedName name="рег_2" localSheetId="63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66">#REF!</definedName>
    <definedName name="рег1" localSheetId="68">#REF!</definedName>
    <definedName name="рег1" localSheetId="69">#REF!</definedName>
    <definedName name="рег1" localSheetId="56">#REF!</definedName>
    <definedName name="рег1" localSheetId="57">#REF!</definedName>
    <definedName name="рег1" localSheetId="60">#REF!</definedName>
    <definedName name="рег1" localSheetId="61">#REF!</definedName>
    <definedName name="рег1" localSheetId="63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66">#REF!</definedName>
    <definedName name="рег2" localSheetId="68">#REF!</definedName>
    <definedName name="рег2" localSheetId="69">#REF!</definedName>
    <definedName name="рег2" localSheetId="56">#REF!</definedName>
    <definedName name="рег2" localSheetId="57">#REF!</definedName>
    <definedName name="рег2" localSheetId="60">#REF!</definedName>
    <definedName name="рег2" localSheetId="61">#REF!</definedName>
    <definedName name="рег2" localSheetId="63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74">#REF!</definedName>
    <definedName name="_xlnm.Recorder" localSheetId="77">#REF!</definedName>
    <definedName name="_xlnm.Recorder" localSheetId="78">#REF!</definedName>
    <definedName name="_xlnm.Recorder" localSheetId="79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6">#REF!</definedName>
    <definedName name="рес" localSheetId="57">#REF!</definedName>
    <definedName name="рес" localSheetId="60">#REF!</definedName>
    <definedName name="рес" localSheetId="61">#REF!</definedName>
    <definedName name="рес" localSheetId="63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6">#REF!</definedName>
    <definedName name="ррр" localSheetId="57">#REF!</definedName>
    <definedName name="ррр" localSheetId="60">#REF!</definedName>
    <definedName name="ррр" localSheetId="61">#REF!</definedName>
    <definedName name="ррр" localSheetId="63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66">#REF!</definedName>
    <definedName name="с519" localSheetId="68">#REF!</definedName>
    <definedName name="с519" localSheetId="69">#REF!</definedName>
    <definedName name="с519" localSheetId="56">#REF!</definedName>
    <definedName name="с519" localSheetId="57">#REF!</definedName>
    <definedName name="с519" localSheetId="60">#REF!</definedName>
    <definedName name="с519" localSheetId="61">#REF!</definedName>
    <definedName name="с519" localSheetId="63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66">#REF!</definedName>
    <definedName name="с52" localSheetId="68">#REF!</definedName>
    <definedName name="с52" localSheetId="69">#REF!</definedName>
    <definedName name="с52" localSheetId="56">#REF!</definedName>
    <definedName name="с52" localSheetId="57">#REF!</definedName>
    <definedName name="с52" localSheetId="60">#REF!</definedName>
    <definedName name="с52" localSheetId="61">#REF!</definedName>
    <definedName name="с52" localSheetId="63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66">#REF!</definedName>
    <definedName name="Самарканд" localSheetId="68">#REF!</definedName>
    <definedName name="Самарканд" localSheetId="69">#REF!</definedName>
    <definedName name="Самарканд" localSheetId="56">#REF!</definedName>
    <definedName name="Самарканд" localSheetId="57">#REF!</definedName>
    <definedName name="Самарканд" localSheetId="60">#REF!</definedName>
    <definedName name="Самарканд" localSheetId="61">#REF!</definedName>
    <definedName name="Самарканд" localSheetId="63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66">#REF!</definedName>
    <definedName name="свока" localSheetId="68">#REF!</definedName>
    <definedName name="свока" localSheetId="69">#REF!</definedName>
    <definedName name="свока" localSheetId="56">#REF!</definedName>
    <definedName name="свока" localSheetId="57">#REF!</definedName>
    <definedName name="свока" localSheetId="60">#REF!</definedName>
    <definedName name="свока" localSheetId="61">#REF!</definedName>
    <definedName name="свока" localSheetId="63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6">#REF!</definedName>
    <definedName name="сен" localSheetId="57">#REF!</definedName>
    <definedName name="сен" localSheetId="60">#REF!</definedName>
    <definedName name="сен" localSheetId="61">#REF!</definedName>
    <definedName name="сен" localSheetId="63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66">#REF!</definedName>
    <definedName name="Сирдарё" localSheetId="68">#REF!</definedName>
    <definedName name="Сирдарё" localSheetId="69">#REF!</definedName>
    <definedName name="Сирдарё" localSheetId="56">#REF!</definedName>
    <definedName name="Сирдарё" localSheetId="57">#REF!</definedName>
    <definedName name="Сирдарё" localSheetId="60">#REF!</definedName>
    <definedName name="Сирдарё" localSheetId="61">#REF!</definedName>
    <definedName name="Сирдарё" localSheetId="63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66">#REF!</definedName>
    <definedName name="Спорт" localSheetId="68">#REF!</definedName>
    <definedName name="Спорт" localSheetId="69">#REF!</definedName>
    <definedName name="Спорт" localSheetId="56">#REF!</definedName>
    <definedName name="Спорт" localSheetId="57">#REF!</definedName>
    <definedName name="Спорт" localSheetId="60">#REF!</definedName>
    <definedName name="Спорт" localSheetId="61">#REF!</definedName>
    <definedName name="Спорт" localSheetId="63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66">#REF!</definedName>
    <definedName name="Спортлар" localSheetId="68">#REF!</definedName>
    <definedName name="Спортлар" localSheetId="69">#REF!</definedName>
    <definedName name="Спортлар" localSheetId="56">#REF!</definedName>
    <definedName name="Спортлар" localSheetId="57">#REF!</definedName>
    <definedName name="Спортлар" localSheetId="60">#REF!</definedName>
    <definedName name="Спортлар" localSheetId="61">#REF!</definedName>
    <definedName name="Спортлар" localSheetId="63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66">#REF!</definedName>
    <definedName name="Срок" localSheetId="68">#REF!</definedName>
    <definedName name="Срок" localSheetId="69">#REF!</definedName>
    <definedName name="Срок" localSheetId="56">#REF!</definedName>
    <definedName name="Срок" localSheetId="57">#REF!</definedName>
    <definedName name="Срок" localSheetId="60">#REF!</definedName>
    <definedName name="Срок" localSheetId="61">#REF!</definedName>
    <definedName name="Срок" localSheetId="63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6">#REF!</definedName>
    <definedName name="ссс" localSheetId="57">#REF!</definedName>
    <definedName name="ссс" localSheetId="60">#REF!</definedName>
    <definedName name="ссс" localSheetId="61">#REF!</definedName>
    <definedName name="ссс" localSheetId="63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6">#REF!</definedName>
    <definedName name="ставка_05_2_1" localSheetId="57">#REF!</definedName>
    <definedName name="ставка_05_2_1" localSheetId="60">#REF!</definedName>
    <definedName name="ставка_05_2_1" localSheetId="61">#REF!</definedName>
    <definedName name="ставка_05_2_1" localSheetId="63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6">#REF!</definedName>
    <definedName name="ставка_05_2_10" localSheetId="57">#REF!</definedName>
    <definedName name="ставка_05_2_10" localSheetId="60">#REF!</definedName>
    <definedName name="ставка_05_2_10" localSheetId="61">#REF!</definedName>
    <definedName name="ставка_05_2_10" localSheetId="63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6">#REF!</definedName>
    <definedName name="ставка_05_2_2" localSheetId="57">#REF!</definedName>
    <definedName name="ставка_05_2_2" localSheetId="60">#REF!</definedName>
    <definedName name="ставка_05_2_2" localSheetId="61">#REF!</definedName>
    <definedName name="ставка_05_2_2" localSheetId="63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6">#REF!</definedName>
    <definedName name="ставка_05_2_3" localSheetId="57">#REF!</definedName>
    <definedName name="ставка_05_2_3" localSheetId="60">#REF!</definedName>
    <definedName name="ставка_05_2_3" localSheetId="61">#REF!</definedName>
    <definedName name="ставка_05_2_3" localSheetId="63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6">#REF!</definedName>
    <definedName name="ставка_05_2_4" localSheetId="57">#REF!</definedName>
    <definedName name="ставка_05_2_4" localSheetId="60">#REF!</definedName>
    <definedName name="ставка_05_2_4" localSheetId="61">#REF!</definedName>
    <definedName name="ставка_05_2_4" localSheetId="63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6">#REF!</definedName>
    <definedName name="ставка_05_2_5" localSheetId="57">#REF!</definedName>
    <definedName name="ставка_05_2_5" localSheetId="60">#REF!</definedName>
    <definedName name="ставка_05_2_5" localSheetId="61">#REF!</definedName>
    <definedName name="ставка_05_2_5" localSheetId="63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6">#REF!</definedName>
    <definedName name="ставка_05_2_6" localSheetId="57">#REF!</definedName>
    <definedName name="ставка_05_2_6" localSheetId="60">#REF!</definedName>
    <definedName name="ставка_05_2_6" localSheetId="61">#REF!</definedName>
    <definedName name="ставка_05_2_6" localSheetId="63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6">#REF!</definedName>
    <definedName name="ставка_05_2_7" localSheetId="57">#REF!</definedName>
    <definedName name="ставка_05_2_7" localSheetId="60">#REF!</definedName>
    <definedName name="ставка_05_2_7" localSheetId="61">#REF!</definedName>
    <definedName name="ставка_05_2_7" localSheetId="63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6">#REF!</definedName>
    <definedName name="ставка_05_2_8" localSheetId="57">#REF!</definedName>
    <definedName name="ставка_05_2_8" localSheetId="60">#REF!</definedName>
    <definedName name="ставка_05_2_8" localSheetId="61">#REF!</definedName>
    <definedName name="ставка_05_2_8" localSheetId="63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6">#REF!</definedName>
    <definedName name="ставка_05_2_9" localSheetId="57">#REF!</definedName>
    <definedName name="ставка_05_2_9" localSheetId="60">#REF!</definedName>
    <definedName name="ставка_05_2_9" localSheetId="61">#REF!</definedName>
    <definedName name="ставка_05_2_9" localSheetId="63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6">#REF!</definedName>
    <definedName name="ставка_05_3_1" localSheetId="57">#REF!</definedName>
    <definedName name="ставка_05_3_1" localSheetId="60">#REF!</definedName>
    <definedName name="ставка_05_3_1" localSheetId="61">#REF!</definedName>
    <definedName name="ставка_05_3_1" localSheetId="63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6">#REF!</definedName>
    <definedName name="ставка_05_3_10" localSheetId="57">#REF!</definedName>
    <definedName name="ставка_05_3_10" localSheetId="60">#REF!</definedName>
    <definedName name="ставка_05_3_10" localSheetId="61">#REF!</definedName>
    <definedName name="ставка_05_3_10" localSheetId="63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6">#REF!</definedName>
    <definedName name="ставка_05_3_2" localSheetId="57">#REF!</definedName>
    <definedName name="ставка_05_3_2" localSheetId="60">#REF!</definedName>
    <definedName name="ставка_05_3_2" localSheetId="61">#REF!</definedName>
    <definedName name="ставка_05_3_2" localSheetId="63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6">#REF!</definedName>
    <definedName name="ставка_05_3_3" localSheetId="57">#REF!</definedName>
    <definedName name="ставка_05_3_3" localSheetId="60">#REF!</definedName>
    <definedName name="ставка_05_3_3" localSheetId="61">#REF!</definedName>
    <definedName name="ставка_05_3_3" localSheetId="63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6">#REF!</definedName>
    <definedName name="ставка_05_3_4" localSheetId="57">#REF!</definedName>
    <definedName name="ставка_05_3_4" localSheetId="60">#REF!</definedName>
    <definedName name="ставка_05_3_4" localSheetId="61">#REF!</definedName>
    <definedName name="ставка_05_3_4" localSheetId="63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6">#REF!</definedName>
    <definedName name="ставка_05_3_5" localSheetId="57">#REF!</definedName>
    <definedName name="ставка_05_3_5" localSheetId="60">#REF!</definedName>
    <definedName name="ставка_05_3_5" localSheetId="61">#REF!</definedName>
    <definedName name="ставка_05_3_5" localSheetId="63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6">#REF!</definedName>
    <definedName name="ставка_05_3_6" localSheetId="57">#REF!</definedName>
    <definedName name="ставка_05_3_6" localSheetId="60">#REF!</definedName>
    <definedName name="ставка_05_3_6" localSheetId="61">#REF!</definedName>
    <definedName name="ставка_05_3_6" localSheetId="63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6">#REF!</definedName>
    <definedName name="ставка_05_3_7" localSheetId="57">#REF!</definedName>
    <definedName name="ставка_05_3_7" localSheetId="60">#REF!</definedName>
    <definedName name="ставка_05_3_7" localSheetId="61">#REF!</definedName>
    <definedName name="ставка_05_3_7" localSheetId="63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6">#REF!</definedName>
    <definedName name="ставка_05_3_8" localSheetId="57">#REF!</definedName>
    <definedName name="ставка_05_3_8" localSheetId="60">#REF!</definedName>
    <definedName name="ставка_05_3_8" localSheetId="61">#REF!</definedName>
    <definedName name="ставка_05_3_8" localSheetId="63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6">#REF!</definedName>
    <definedName name="ставка_05_3_9" localSheetId="57">#REF!</definedName>
    <definedName name="ставка_05_3_9" localSheetId="60">#REF!</definedName>
    <definedName name="ставка_05_3_9" localSheetId="61">#REF!</definedName>
    <definedName name="ставка_05_3_9" localSheetId="63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6">#REF!</definedName>
    <definedName name="ставка_06_2_1" localSheetId="57">#REF!</definedName>
    <definedName name="ставка_06_2_1" localSheetId="60">#REF!</definedName>
    <definedName name="ставка_06_2_1" localSheetId="61">#REF!</definedName>
    <definedName name="ставка_06_2_1" localSheetId="63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6">#REF!</definedName>
    <definedName name="ставка_06_2_10" localSheetId="57">#REF!</definedName>
    <definedName name="ставка_06_2_10" localSheetId="60">#REF!</definedName>
    <definedName name="ставка_06_2_10" localSheetId="61">#REF!</definedName>
    <definedName name="ставка_06_2_10" localSheetId="63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6">#REF!</definedName>
    <definedName name="ставка_06_2_2" localSheetId="57">#REF!</definedName>
    <definedName name="ставка_06_2_2" localSheetId="60">#REF!</definedName>
    <definedName name="ставка_06_2_2" localSheetId="61">#REF!</definedName>
    <definedName name="ставка_06_2_2" localSheetId="63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6">#REF!</definedName>
    <definedName name="ставка_06_2_3" localSheetId="57">#REF!</definedName>
    <definedName name="ставка_06_2_3" localSheetId="60">#REF!</definedName>
    <definedName name="ставка_06_2_3" localSheetId="61">#REF!</definedName>
    <definedName name="ставка_06_2_3" localSheetId="63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6">#REF!</definedName>
    <definedName name="ставка_06_2_4" localSheetId="57">#REF!</definedName>
    <definedName name="ставка_06_2_4" localSheetId="60">#REF!</definedName>
    <definedName name="ставка_06_2_4" localSheetId="61">#REF!</definedName>
    <definedName name="ставка_06_2_4" localSheetId="63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6">#REF!</definedName>
    <definedName name="ставка_06_2_5" localSheetId="57">#REF!</definedName>
    <definedName name="ставка_06_2_5" localSheetId="60">#REF!</definedName>
    <definedName name="ставка_06_2_5" localSheetId="61">#REF!</definedName>
    <definedName name="ставка_06_2_5" localSheetId="63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6">#REF!</definedName>
    <definedName name="ставка_06_2_6" localSheetId="57">#REF!</definedName>
    <definedName name="ставка_06_2_6" localSheetId="60">#REF!</definedName>
    <definedName name="ставка_06_2_6" localSheetId="61">#REF!</definedName>
    <definedName name="ставка_06_2_6" localSheetId="63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6">#REF!</definedName>
    <definedName name="ставка_06_2_7" localSheetId="57">#REF!</definedName>
    <definedName name="ставка_06_2_7" localSheetId="60">#REF!</definedName>
    <definedName name="ставка_06_2_7" localSheetId="61">#REF!</definedName>
    <definedName name="ставка_06_2_7" localSheetId="63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6">#REF!</definedName>
    <definedName name="ставка_06_2_8" localSheetId="57">#REF!</definedName>
    <definedName name="ставка_06_2_8" localSheetId="60">#REF!</definedName>
    <definedName name="ставка_06_2_8" localSheetId="61">#REF!</definedName>
    <definedName name="ставка_06_2_8" localSheetId="63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6">#REF!</definedName>
    <definedName name="ставка_06_2_9" localSheetId="57">#REF!</definedName>
    <definedName name="ставка_06_2_9" localSheetId="60">#REF!</definedName>
    <definedName name="ставка_06_2_9" localSheetId="61">#REF!</definedName>
    <definedName name="ставка_06_2_9" localSheetId="63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6">#REF!</definedName>
    <definedName name="ставка_06_3_1" localSheetId="57">#REF!</definedName>
    <definedName name="ставка_06_3_1" localSheetId="60">#REF!</definedName>
    <definedName name="ставка_06_3_1" localSheetId="61">#REF!</definedName>
    <definedName name="ставка_06_3_1" localSheetId="63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6">#REF!</definedName>
    <definedName name="ставка_06_3_10" localSheetId="57">#REF!</definedName>
    <definedName name="ставка_06_3_10" localSheetId="60">#REF!</definedName>
    <definedName name="ставка_06_3_10" localSheetId="61">#REF!</definedName>
    <definedName name="ставка_06_3_10" localSheetId="63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6">#REF!</definedName>
    <definedName name="ставка_06_3_2" localSheetId="57">#REF!</definedName>
    <definedName name="ставка_06_3_2" localSheetId="60">#REF!</definedName>
    <definedName name="ставка_06_3_2" localSheetId="61">#REF!</definedName>
    <definedName name="ставка_06_3_2" localSheetId="63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6">#REF!</definedName>
    <definedName name="ставка_06_3_3" localSheetId="57">#REF!</definedName>
    <definedName name="ставка_06_3_3" localSheetId="60">#REF!</definedName>
    <definedName name="ставка_06_3_3" localSheetId="61">#REF!</definedName>
    <definedName name="ставка_06_3_3" localSheetId="63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6">#REF!</definedName>
    <definedName name="ставка_06_3_4" localSheetId="57">#REF!</definedName>
    <definedName name="ставка_06_3_4" localSheetId="60">#REF!</definedName>
    <definedName name="ставка_06_3_4" localSheetId="61">#REF!</definedName>
    <definedName name="ставка_06_3_4" localSheetId="63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6">#REF!</definedName>
    <definedName name="ставка_06_3_5" localSheetId="57">#REF!</definedName>
    <definedName name="ставка_06_3_5" localSheetId="60">#REF!</definedName>
    <definedName name="ставка_06_3_5" localSheetId="61">#REF!</definedName>
    <definedName name="ставка_06_3_5" localSheetId="63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6">#REF!</definedName>
    <definedName name="ставка_06_3_6" localSheetId="57">#REF!</definedName>
    <definedName name="ставка_06_3_6" localSheetId="60">#REF!</definedName>
    <definedName name="ставка_06_3_6" localSheetId="61">#REF!</definedName>
    <definedName name="ставка_06_3_6" localSheetId="63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6">#REF!</definedName>
    <definedName name="ставка_06_3_7" localSheetId="57">#REF!</definedName>
    <definedName name="ставка_06_3_7" localSheetId="60">#REF!</definedName>
    <definedName name="ставка_06_3_7" localSheetId="61">#REF!</definedName>
    <definedName name="ставка_06_3_7" localSheetId="63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6">#REF!</definedName>
    <definedName name="ставка_06_3_8" localSheetId="57">#REF!</definedName>
    <definedName name="ставка_06_3_8" localSheetId="60">#REF!</definedName>
    <definedName name="ставка_06_3_8" localSheetId="61">#REF!</definedName>
    <definedName name="ставка_06_3_8" localSheetId="63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6">#REF!</definedName>
    <definedName name="ставка_06_3_9" localSheetId="57">#REF!</definedName>
    <definedName name="ставка_06_3_9" localSheetId="60">#REF!</definedName>
    <definedName name="ставка_06_3_9" localSheetId="61">#REF!</definedName>
    <definedName name="ставка_06_3_9" localSheetId="63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6">#REF!</definedName>
    <definedName name="ставка_07_2_1" localSheetId="57">#REF!</definedName>
    <definedName name="ставка_07_2_1" localSheetId="60">#REF!</definedName>
    <definedName name="ставка_07_2_1" localSheetId="61">#REF!</definedName>
    <definedName name="ставка_07_2_1" localSheetId="63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6">#REF!</definedName>
    <definedName name="ставка_07_2_10" localSheetId="57">#REF!</definedName>
    <definedName name="ставка_07_2_10" localSheetId="60">#REF!</definedName>
    <definedName name="ставка_07_2_10" localSheetId="61">#REF!</definedName>
    <definedName name="ставка_07_2_10" localSheetId="63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6">#REF!</definedName>
    <definedName name="ставка_07_2_2" localSheetId="57">#REF!</definedName>
    <definedName name="ставка_07_2_2" localSheetId="60">#REF!</definedName>
    <definedName name="ставка_07_2_2" localSheetId="61">#REF!</definedName>
    <definedName name="ставка_07_2_2" localSheetId="63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6">#REF!</definedName>
    <definedName name="ставка_07_2_3" localSheetId="57">#REF!</definedName>
    <definedName name="ставка_07_2_3" localSheetId="60">#REF!</definedName>
    <definedName name="ставка_07_2_3" localSheetId="61">#REF!</definedName>
    <definedName name="ставка_07_2_3" localSheetId="63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6">#REF!</definedName>
    <definedName name="ставка_07_2_4" localSheetId="57">#REF!</definedName>
    <definedName name="ставка_07_2_4" localSheetId="60">#REF!</definedName>
    <definedName name="ставка_07_2_4" localSheetId="61">#REF!</definedName>
    <definedName name="ставка_07_2_4" localSheetId="63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6">#REF!</definedName>
    <definedName name="ставка_07_2_5" localSheetId="57">#REF!</definedName>
    <definedName name="ставка_07_2_5" localSheetId="60">#REF!</definedName>
    <definedName name="ставка_07_2_5" localSheetId="61">#REF!</definedName>
    <definedName name="ставка_07_2_5" localSheetId="63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6">#REF!</definedName>
    <definedName name="ставка_07_2_6" localSheetId="57">#REF!</definedName>
    <definedName name="ставка_07_2_6" localSheetId="60">#REF!</definedName>
    <definedName name="ставка_07_2_6" localSheetId="61">#REF!</definedName>
    <definedName name="ставка_07_2_6" localSheetId="63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6">#REF!</definedName>
    <definedName name="ставка_07_2_7" localSheetId="57">#REF!</definedName>
    <definedName name="ставка_07_2_7" localSheetId="60">#REF!</definedName>
    <definedName name="ставка_07_2_7" localSheetId="61">#REF!</definedName>
    <definedName name="ставка_07_2_7" localSheetId="63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6">#REF!</definedName>
    <definedName name="ставка_07_2_8" localSheetId="57">#REF!</definedName>
    <definedName name="ставка_07_2_8" localSheetId="60">#REF!</definedName>
    <definedName name="ставка_07_2_8" localSheetId="61">#REF!</definedName>
    <definedName name="ставка_07_2_8" localSheetId="63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6">#REF!</definedName>
    <definedName name="ставка_07_2_9" localSheetId="57">#REF!</definedName>
    <definedName name="ставка_07_2_9" localSheetId="60">#REF!</definedName>
    <definedName name="ставка_07_2_9" localSheetId="61">#REF!</definedName>
    <definedName name="ставка_07_2_9" localSheetId="63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6">#REF!</definedName>
    <definedName name="ставка_07_3_1" localSheetId="57">#REF!</definedName>
    <definedName name="ставка_07_3_1" localSheetId="60">#REF!</definedName>
    <definedName name="ставка_07_3_1" localSheetId="61">#REF!</definedName>
    <definedName name="ставка_07_3_1" localSheetId="63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6">#REF!</definedName>
    <definedName name="ставка_07_3_10" localSheetId="57">#REF!</definedName>
    <definedName name="ставка_07_3_10" localSheetId="60">#REF!</definedName>
    <definedName name="ставка_07_3_10" localSheetId="61">#REF!</definedName>
    <definedName name="ставка_07_3_10" localSheetId="63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6">#REF!</definedName>
    <definedName name="ставка_07_3_2" localSheetId="57">#REF!</definedName>
    <definedName name="ставка_07_3_2" localSheetId="60">#REF!</definedName>
    <definedName name="ставка_07_3_2" localSheetId="61">#REF!</definedName>
    <definedName name="ставка_07_3_2" localSheetId="63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6">#REF!</definedName>
    <definedName name="ставка_07_3_3" localSheetId="57">#REF!</definedName>
    <definedName name="ставка_07_3_3" localSheetId="60">#REF!</definedName>
    <definedName name="ставка_07_3_3" localSheetId="61">#REF!</definedName>
    <definedName name="ставка_07_3_3" localSheetId="63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6">#REF!</definedName>
    <definedName name="ставка_07_3_4" localSheetId="57">#REF!</definedName>
    <definedName name="ставка_07_3_4" localSheetId="60">#REF!</definedName>
    <definedName name="ставка_07_3_4" localSheetId="61">#REF!</definedName>
    <definedName name="ставка_07_3_4" localSheetId="63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6">#REF!</definedName>
    <definedName name="ставка_07_3_5" localSheetId="57">#REF!</definedName>
    <definedName name="ставка_07_3_5" localSheetId="60">#REF!</definedName>
    <definedName name="ставка_07_3_5" localSheetId="61">#REF!</definedName>
    <definedName name="ставка_07_3_5" localSheetId="63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6">#REF!</definedName>
    <definedName name="ставка_07_3_6" localSheetId="57">#REF!</definedName>
    <definedName name="ставка_07_3_6" localSheetId="60">#REF!</definedName>
    <definedName name="ставка_07_3_6" localSheetId="61">#REF!</definedName>
    <definedName name="ставка_07_3_6" localSheetId="63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6">#REF!</definedName>
    <definedName name="ставка_07_3_7" localSheetId="57">#REF!</definedName>
    <definedName name="ставка_07_3_7" localSheetId="60">#REF!</definedName>
    <definedName name="ставка_07_3_7" localSheetId="61">#REF!</definedName>
    <definedName name="ставка_07_3_7" localSheetId="63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6">#REF!</definedName>
    <definedName name="ставка_07_3_8" localSheetId="57">#REF!</definedName>
    <definedName name="ставка_07_3_8" localSheetId="60">#REF!</definedName>
    <definedName name="ставка_07_3_8" localSheetId="61">#REF!</definedName>
    <definedName name="ставка_07_3_8" localSheetId="63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6">#REF!</definedName>
    <definedName name="ставка_07_3_9" localSheetId="57">#REF!</definedName>
    <definedName name="ставка_07_3_9" localSheetId="60">#REF!</definedName>
    <definedName name="ставка_07_3_9" localSheetId="61">#REF!</definedName>
    <definedName name="ставка_07_3_9" localSheetId="63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6">#REF!</definedName>
    <definedName name="сто" localSheetId="57">#REF!</definedName>
    <definedName name="сто" localSheetId="60">#REF!</definedName>
    <definedName name="сто" localSheetId="61">#REF!</definedName>
    <definedName name="сто" localSheetId="63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66">#REF!</definedName>
    <definedName name="Сурхондарё" localSheetId="68">#REF!</definedName>
    <definedName name="Сурхондарё" localSheetId="69">#REF!</definedName>
    <definedName name="Сурхондарё" localSheetId="56">#REF!</definedName>
    <definedName name="Сурхондарё" localSheetId="57">#REF!</definedName>
    <definedName name="Сурхондарё" localSheetId="60">#REF!</definedName>
    <definedName name="Сурхондарё" localSheetId="61">#REF!</definedName>
    <definedName name="Сурхондарё" localSheetId="63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60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3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66">#REF!</definedName>
    <definedName name="ТекПерес" localSheetId="68">#REF!</definedName>
    <definedName name="ТекПерес" localSheetId="69">#REF!</definedName>
    <definedName name="ТекПерес" localSheetId="56">#REF!</definedName>
    <definedName name="ТекПерес" localSheetId="57">#REF!</definedName>
    <definedName name="ТекПерес" localSheetId="60">#REF!</definedName>
    <definedName name="ТекПерес" localSheetId="61">#REF!</definedName>
    <definedName name="ТекПерес" localSheetId="63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4">#REF!</definedName>
    <definedName name="тов" localSheetId="56">#REF!</definedName>
    <definedName name="тов" localSheetId="57">#REF!</definedName>
    <definedName name="тов" localSheetId="60">#REF!</definedName>
    <definedName name="тов" localSheetId="61">#REF!</definedName>
    <definedName name="тов" localSheetId="62">#REF!</definedName>
    <definedName name="тов" localSheetId="63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4">#REF!</definedName>
    <definedName name="тога" localSheetId="56">#REF!</definedName>
    <definedName name="тога" localSheetId="57">#REF!</definedName>
    <definedName name="тога" localSheetId="60">#REF!</definedName>
    <definedName name="тога" localSheetId="61">#REF!</definedName>
    <definedName name="тога" localSheetId="62">#REF!</definedName>
    <definedName name="тога" localSheetId="63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4">#REF!</definedName>
    <definedName name="Тошкент" localSheetId="66">#REF!</definedName>
    <definedName name="Тошкент" localSheetId="68">#REF!</definedName>
    <definedName name="Тошкент" localSheetId="69">#REF!</definedName>
    <definedName name="Тошкент" localSheetId="56">#REF!</definedName>
    <definedName name="Тошкент" localSheetId="57">#REF!</definedName>
    <definedName name="Тошкент" localSheetId="60">#REF!</definedName>
    <definedName name="Тошкент" localSheetId="61">#REF!</definedName>
    <definedName name="Тошкент" localSheetId="62">#REF!</definedName>
    <definedName name="Тошкент" localSheetId="63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6">#REF!</definedName>
    <definedName name="ттт" localSheetId="57">#REF!</definedName>
    <definedName name="ттт" localSheetId="60">#REF!</definedName>
    <definedName name="ттт" localSheetId="61">#REF!</definedName>
    <definedName name="ттт" localSheetId="63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66">#REF!</definedName>
    <definedName name="ТУЛОВ" localSheetId="68">#REF!</definedName>
    <definedName name="ТУЛОВ" localSheetId="69">#REF!</definedName>
    <definedName name="ТУЛОВ" localSheetId="56">#REF!</definedName>
    <definedName name="ТУЛОВ" localSheetId="57">#REF!</definedName>
    <definedName name="ТУЛОВ" localSheetId="60">#REF!</definedName>
    <definedName name="ТУЛОВ" localSheetId="61">#REF!</definedName>
    <definedName name="ТУЛОВ" localSheetId="63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66">#REF!</definedName>
    <definedName name="у" localSheetId="68">#REF!</definedName>
    <definedName name="у" localSheetId="69">#REF!</definedName>
    <definedName name="у" localSheetId="56">#REF!</definedName>
    <definedName name="у" localSheetId="57">#REF!</definedName>
    <definedName name="у" localSheetId="60">#REF!</definedName>
    <definedName name="у" localSheetId="61">#REF!</definedName>
    <definedName name="у" localSheetId="63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66">#REF!</definedName>
    <definedName name="уеке" localSheetId="68">#REF!</definedName>
    <definedName name="уеке" localSheetId="69">#REF!</definedName>
    <definedName name="уеке" localSheetId="56">#REF!</definedName>
    <definedName name="уеке" localSheetId="57">#REF!</definedName>
    <definedName name="уеке" localSheetId="60">#REF!</definedName>
    <definedName name="уеке" localSheetId="61">#REF!</definedName>
    <definedName name="уеке" localSheetId="63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66">#REF!</definedName>
    <definedName name="УКС" localSheetId="68">#REF!</definedName>
    <definedName name="УКС" localSheetId="69">#REF!</definedName>
    <definedName name="УКС" localSheetId="56">#REF!</definedName>
    <definedName name="УКС" localSheetId="57">#REF!</definedName>
    <definedName name="УКС" localSheetId="60">#REF!</definedName>
    <definedName name="УКС" localSheetId="61">#REF!</definedName>
    <definedName name="УКС" localSheetId="63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6">#REF!</definedName>
    <definedName name="УРГАНЧТУМАН" localSheetId="57">#REF!</definedName>
    <definedName name="УРГАНЧТУМАН" localSheetId="60">#REF!</definedName>
    <definedName name="УРГАНЧТУМАН" localSheetId="61">#REF!</definedName>
    <definedName name="УРГАНЧТУМАН" localSheetId="63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6">#REF!</definedName>
    <definedName name="УРГАНЧШАХАР" localSheetId="57">#REF!</definedName>
    <definedName name="УРГАНЧШАХАР" localSheetId="60">#REF!</definedName>
    <definedName name="УРГАНЧШАХАР" localSheetId="61">#REF!</definedName>
    <definedName name="УРГАНЧШАХАР" localSheetId="63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66">#REF!</definedName>
    <definedName name="утв2" localSheetId="68">#REF!</definedName>
    <definedName name="утв2" localSheetId="69">#REF!</definedName>
    <definedName name="утв2" localSheetId="56">#REF!</definedName>
    <definedName name="утв2" localSheetId="57">#REF!</definedName>
    <definedName name="утв2" localSheetId="60">#REF!</definedName>
    <definedName name="утв2" localSheetId="61">#REF!</definedName>
    <definedName name="утв2" localSheetId="63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6">#REF!</definedName>
    <definedName name="уу" localSheetId="57">#REF!</definedName>
    <definedName name="уу" localSheetId="60">#REF!</definedName>
    <definedName name="уу" localSheetId="61">#REF!</definedName>
    <definedName name="уу" localSheetId="63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66">#REF!</definedName>
    <definedName name="ууу" localSheetId="68">#REF!</definedName>
    <definedName name="ууу" localSheetId="69">#REF!</definedName>
    <definedName name="ууу" localSheetId="56">#REF!</definedName>
    <definedName name="ууу" localSheetId="57">#REF!</definedName>
    <definedName name="ууу" localSheetId="60">#REF!</definedName>
    <definedName name="ууу" localSheetId="61">#REF!</definedName>
    <definedName name="ууу" localSheetId="63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6">#REF!</definedName>
    <definedName name="ф" localSheetId="57">#REF!</definedName>
    <definedName name="ф" localSheetId="60">#REF!</definedName>
    <definedName name="ф" localSheetId="61">#REF!</definedName>
    <definedName name="ф" localSheetId="63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66">#REF!</definedName>
    <definedName name="Фаргона" localSheetId="68">#REF!</definedName>
    <definedName name="Фаргона" localSheetId="69">#REF!</definedName>
    <definedName name="Фаргона" localSheetId="56">#REF!</definedName>
    <definedName name="Фаргона" localSheetId="57">#REF!</definedName>
    <definedName name="Фаргона" localSheetId="60">#REF!</definedName>
    <definedName name="Фаргона" localSheetId="61">#REF!</definedName>
    <definedName name="Фаргона" localSheetId="63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6">#REF!</definedName>
    <definedName name="ФЗСЖЧШ__ХЛЭЖШО" localSheetId="57">#REF!</definedName>
    <definedName name="ФЗСЖЧШ__ХЛЭЖШО" localSheetId="60">#REF!</definedName>
    <definedName name="ФЗСЖЧШ__ХЛЭЖШО" localSheetId="61">#REF!</definedName>
    <definedName name="ФЗСЖЧШ__ХЛЭЖШО" localSheetId="63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6">#REF!</definedName>
    <definedName name="ХИВАТУМАН" localSheetId="57">#REF!</definedName>
    <definedName name="ХИВАТУМАН" localSheetId="60">#REF!</definedName>
    <definedName name="ХИВАТУМАН" localSheetId="61">#REF!</definedName>
    <definedName name="ХИВАТУМАН" localSheetId="63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6">#REF!</definedName>
    <definedName name="ХОНКАТУМАН" localSheetId="57">#REF!</definedName>
    <definedName name="ХОНКАТУМАН" localSheetId="60">#REF!</definedName>
    <definedName name="ХОНКАТУМАН" localSheetId="61">#REF!</definedName>
    <definedName name="ХОНКАТУМАН" localSheetId="63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66">#REF!</definedName>
    <definedName name="Хоразм" localSheetId="68">#REF!</definedName>
    <definedName name="Хоразм" localSheetId="69">#REF!</definedName>
    <definedName name="Хоразм" localSheetId="56">#REF!</definedName>
    <definedName name="Хоразм" localSheetId="57">#REF!</definedName>
    <definedName name="Хоразм" localSheetId="60">#REF!</definedName>
    <definedName name="Хоразм" localSheetId="61">#REF!</definedName>
    <definedName name="Хоразм" localSheetId="63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66">#REF!</definedName>
    <definedName name="хр" localSheetId="68">#REF!</definedName>
    <definedName name="хр" localSheetId="69">#REF!</definedName>
    <definedName name="хр" localSheetId="56">#REF!</definedName>
    <definedName name="хр" localSheetId="57">#REF!</definedName>
    <definedName name="хр" localSheetId="60">#REF!</definedName>
    <definedName name="хр" localSheetId="61">#REF!</definedName>
    <definedName name="хр" localSheetId="63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6">#REF!</definedName>
    <definedName name="ххх" localSheetId="57">#REF!</definedName>
    <definedName name="ххх" localSheetId="60">#REF!</definedName>
    <definedName name="ххх" localSheetId="61">#REF!</definedName>
    <definedName name="ххх" localSheetId="63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6">#REF!</definedName>
    <definedName name="чсчсчсчсч" localSheetId="57">#REF!</definedName>
    <definedName name="чсчсчсчсч" localSheetId="60">#REF!</definedName>
    <definedName name="чсчсчсчсч" localSheetId="61">#REF!</definedName>
    <definedName name="чсчсчсчсч" localSheetId="63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66">#REF!</definedName>
    <definedName name="ччч" localSheetId="68">#REF!</definedName>
    <definedName name="ччч" localSheetId="69">#REF!</definedName>
    <definedName name="ччч" localSheetId="56">#REF!</definedName>
    <definedName name="ччч" localSheetId="57">#REF!</definedName>
    <definedName name="ччч" localSheetId="60">#REF!</definedName>
    <definedName name="ччч" localSheetId="61">#REF!</definedName>
    <definedName name="ччч" localSheetId="63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6">#REF!</definedName>
    <definedName name="ш.ж._счетчик__сиз" localSheetId="57">#REF!</definedName>
    <definedName name="ш.ж._счетчик__сиз" localSheetId="60">#REF!</definedName>
    <definedName name="ш.ж._счетчик__сиз" localSheetId="61">#REF!</definedName>
    <definedName name="ш.ж._счетчик__сиз" localSheetId="63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66">#REF!</definedName>
    <definedName name="Шахар" localSheetId="68">#REF!</definedName>
    <definedName name="Шахар" localSheetId="69">#REF!</definedName>
    <definedName name="Шахар" localSheetId="56">#REF!</definedName>
    <definedName name="Шахар" localSheetId="57">#REF!</definedName>
    <definedName name="Шахар" localSheetId="60">#REF!</definedName>
    <definedName name="Шахар" localSheetId="61">#REF!</definedName>
    <definedName name="Шахар" localSheetId="63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66">#REF!</definedName>
    <definedName name="шурик" localSheetId="68">#REF!</definedName>
    <definedName name="шурик" localSheetId="69">#REF!</definedName>
    <definedName name="шурик" localSheetId="56">#REF!</definedName>
    <definedName name="шурик" localSheetId="57">#REF!</definedName>
    <definedName name="шурик" localSheetId="60">#REF!</definedName>
    <definedName name="шурик" localSheetId="61">#REF!</definedName>
    <definedName name="шурик" localSheetId="63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66">#REF!</definedName>
    <definedName name="щзш" localSheetId="68">#REF!</definedName>
    <definedName name="щзш" localSheetId="69">#REF!</definedName>
    <definedName name="щзш" localSheetId="56">#REF!</definedName>
    <definedName name="щзш" localSheetId="57">#REF!</definedName>
    <definedName name="щзш" localSheetId="60">#REF!</definedName>
    <definedName name="щзш" localSheetId="61">#REF!</definedName>
    <definedName name="щзш" localSheetId="63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4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66">#REF!</definedName>
    <definedName name="ыцвуц" localSheetId="68">#REF!</definedName>
    <definedName name="ыцвуц" localSheetId="69">#REF!</definedName>
    <definedName name="ыцвуц" localSheetId="56">#REF!</definedName>
    <definedName name="ыцвуц" localSheetId="57">#REF!</definedName>
    <definedName name="ыцвуц" localSheetId="60">#REF!</definedName>
    <definedName name="ыцвуц" localSheetId="61">#REF!</definedName>
    <definedName name="ыцвуц" localSheetId="63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66">#REF!</definedName>
    <definedName name="ЭХА" localSheetId="68">#REF!</definedName>
    <definedName name="ЭХА" localSheetId="69">#REF!</definedName>
    <definedName name="ЭХА" localSheetId="56">#REF!</definedName>
    <definedName name="ЭХА" localSheetId="57">#REF!</definedName>
    <definedName name="ЭХА" localSheetId="60">#REF!</definedName>
    <definedName name="ЭХА" localSheetId="61">#REF!</definedName>
    <definedName name="ЭХА" localSheetId="63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6">#REF!</definedName>
    <definedName name="эээ" localSheetId="57">#REF!</definedName>
    <definedName name="эээ" localSheetId="60">#REF!</definedName>
    <definedName name="эээ" localSheetId="61">#REF!</definedName>
    <definedName name="эээ" localSheetId="63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66">#REF!</definedName>
    <definedName name="юб" localSheetId="68">#REF!</definedName>
    <definedName name="юб" localSheetId="69">#REF!</definedName>
    <definedName name="юб" localSheetId="56">#REF!</definedName>
    <definedName name="юб" localSheetId="57">#REF!</definedName>
    <definedName name="юб" localSheetId="60">#REF!</definedName>
    <definedName name="юб" localSheetId="61">#REF!</definedName>
    <definedName name="юб" localSheetId="63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66">#REF!</definedName>
    <definedName name="юю" localSheetId="68">#REF!</definedName>
    <definedName name="юю" localSheetId="69">#REF!</definedName>
    <definedName name="юю" localSheetId="56">#REF!</definedName>
    <definedName name="юю" localSheetId="57">#REF!</definedName>
    <definedName name="юю" localSheetId="60">#REF!</definedName>
    <definedName name="юю" localSheetId="61">#REF!</definedName>
    <definedName name="юю" localSheetId="63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6">#REF!</definedName>
    <definedName name="ЯНГИАРИКТУМАН" localSheetId="57">#REF!</definedName>
    <definedName name="ЯНГИАРИКТУМАН" localSheetId="60">#REF!</definedName>
    <definedName name="ЯНГИАРИКТУМАН" localSheetId="61">#REF!</definedName>
    <definedName name="ЯНГИАРИКТУМАН" localSheetId="63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6">#REF!</definedName>
    <definedName name="ЯНГИБОЗОРТУМАН" localSheetId="57">#REF!</definedName>
    <definedName name="ЯНГИБОЗОРТУМАН" localSheetId="60">#REF!</definedName>
    <definedName name="ЯНГИБОЗОРТУМАН" localSheetId="61">#REF!</definedName>
    <definedName name="ЯНГИБОЗОРТУМАН" localSheetId="63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3">[37]Лист16!$A$1:$C$232</definedName>
    <definedName name="яяя" localSheetId="54">[37]Лист16!$A$1:$C$232</definedName>
    <definedName name="яяя" localSheetId="64">[38]Лист16!$A$1:$C$232</definedName>
    <definedName name="яяя" localSheetId="62">[37]Лист16!$A$1:$C$232</definedName>
    <definedName name="яяя" localSheetId="63">[38]Лист16!$A$1:$C$232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723" l="1"/>
  <c r="D5" i="723" s="1"/>
  <c r="E5" i="723" s="1"/>
  <c r="B5" i="723"/>
  <c r="C21" i="722"/>
  <c r="B21" i="722"/>
  <c r="C8" i="722"/>
  <c r="B8" i="722"/>
  <c r="C7" i="722"/>
  <c r="B7" i="722"/>
  <c r="C21" i="721"/>
  <c r="B21" i="721"/>
  <c r="C8" i="721"/>
  <c r="B8" i="721"/>
  <c r="C7" i="721"/>
  <c r="B7" i="721"/>
  <c r="M22" i="720"/>
  <c r="L22" i="720"/>
  <c r="K22" i="720"/>
  <c r="J22" i="720"/>
  <c r="I22" i="720"/>
  <c r="H22" i="720"/>
  <c r="G22" i="720"/>
  <c r="F22" i="720"/>
  <c r="E22" i="720"/>
  <c r="D22" i="720"/>
  <c r="C22" i="720"/>
  <c r="B22" i="720"/>
  <c r="M9" i="720"/>
  <c r="L9" i="720"/>
  <c r="K9" i="720"/>
  <c r="J9" i="720"/>
  <c r="I9" i="720"/>
  <c r="H9" i="720"/>
  <c r="G9" i="720"/>
  <c r="F9" i="720"/>
  <c r="E9" i="720"/>
  <c r="D9" i="720"/>
  <c r="C9" i="720"/>
  <c r="B9" i="720"/>
  <c r="C8" i="720"/>
  <c r="D8" i="720" s="1"/>
  <c r="E8" i="720" s="1"/>
  <c r="F8" i="720" s="1"/>
  <c r="G8" i="720" s="1"/>
  <c r="H8" i="720" s="1"/>
  <c r="I8" i="720" s="1"/>
  <c r="J8" i="720" s="1"/>
  <c r="K8" i="720" s="1"/>
  <c r="L8" i="720" s="1"/>
  <c r="M8" i="720" s="1"/>
  <c r="B8" i="720"/>
  <c r="J22" i="744"/>
  <c r="I22" i="744"/>
  <c r="H22" i="744"/>
  <c r="G22" i="744"/>
  <c r="F22" i="744"/>
  <c r="E22" i="744"/>
  <c r="D22" i="744"/>
  <c r="C22" i="744"/>
  <c r="J9" i="744"/>
  <c r="I9" i="744"/>
  <c r="H9" i="744"/>
  <c r="G9" i="744"/>
  <c r="F9" i="744"/>
  <c r="E9" i="744"/>
  <c r="D9" i="744"/>
  <c r="C9" i="744"/>
  <c r="B8" i="744"/>
  <c r="C20" i="743"/>
  <c r="B20" i="743"/>
  <c r="C7" i="743"/>
  <c r="B7" i="743"/>
  <c r="K22" i="741"/>
  <c r="J22" i="741"/>
  <c r="I22" i="741"/>
  <c r="H22" i="741"/>
  <c r="G22" i="741"/>
  <c r="F22" i="741"/>
  <c r="E22" i="741"/>
  <c r="D22" i="741"/>
  <c r="C22" i="741"/>
  <c r="B22" i="741"/>
  <c r="K9" i="741"/>
  <c r="J9" i="741"/>
  <c r="I9" i="741"/>
  <c r="H9" i="741"/>
  <c r="G9" i="741"/>
  <c r="F9" i="741"/>
  <c r="E9" i="741"/>
  <c r="D9" i="741"/>
  <c r="C9" i="741"/>
  <c r="B9" i="741"/>
  <c r="B8" i="741"/>
  <c r="C8" i="741" s="1"/>
  <c r="D8" i="741" s="1"/>
  <c r="E8" i="741" s="1"/>
  <c r="F8" i="741" s="1"/>
  <c r="G8" i="741" s="1"/>
  <c r="H8" i="741" s="1"/>
  <c r="I8" i="741" s="1"/>
  <c r="J8" i="741" s="1"/>
  <c r="K8" i="741" s="1"/>
  <c r="I21" i="740"/>
  <c r="H21" i="740"/>
  <c r="G21" i="740"/>
  <c r="F21" i="740"/>
  <c r="E21" i="740"/>
  <c r="D21" i="740"/>
  <c r="C21" i="740"/>
  <c r="B21" i="740"/>
  <c r="I8" i="740"/>
  <c r="H8" i="740"/>
  <c r="B8" i="740" s="1"/>
  <c r="G8" i="740"/>
  <c r="F8" i="740"/>
  <c r="E8" i="740"/>
  <c r="D8" i="740"/>
  <c r="C8" i="740"/>
  <c r="E7" i="740"/>
  <c r="F7" i="740" s="1"/>
  <c r="G7" i="740" s="1"/>
  <c r="C7" i="740"/>
  <c r="D7" i="740" s="1"/>
  <c r="H22" i="739"/>
  <c r="G22" i="739"/>
  <c r="F22" i="739"/>
  <c r="E22" i="739"/>
  <c r="D22" i="739"/>
  <c r="C22" i="739"/>
  <c r="B22" i="739"/>
  <c r="H9" i="739"/>
  <c r="G9" i="739"/>
  <c r="F9" i="739"/>
  <c r="E9" i="739"/>
  <c r="D9" i="739"/>
  <c r="C9" i="739"/>
  <c r="B9" i="739"/>
  <c r="D8" i="739"/>
  <c r="E8" i="739" s="1"/>
  <c r="F8" i="739" s="1"/>
  <c r="I22" i="738"/>
  <c r="H22" i="738"/>
  <c r="G22" i="738"/>
  <c r="F22" i="738"/>
  <c r="E22" i="738"/>
  <c r="D22" i="738"/>
  <c r="C22" i="738"/>
  <c r="B22" i="738"/>
  <c r="I9" i="738"/>
  <c r="H9" i="738"/>
  <c r="G9" i="738"/>
  <c r="F9" i="738"/>
  <c r="E9" i="738"/>
  <c r="D9" i="738"/>
  <c r="C9" i="738"/>
  <c r="B9" i="738"/>
  <c r="B8" i="738"/>
  <c r="C8" i="738" s="1"/>
  <c r="D8" i="738" s="1"/>
  <c r="E8" i="738" s="1"/>
  <c r="F8" i="738" s="1"/>
  <c r="G8" i="738" s="1"/>
  <c r="H8" i="738" s="1"/>
  <c r="I8" i="738" s="1"/>
  <c r="D9" i="732"/>
  <c r="E9" i="732" s="1"/>
  <c r="F9" i="732" s="1"/>
  <c r="G9" i="732" s="1"/>
  <c r="H9" i="732" s="1"/>
  <c r="B9" i="732"/>
  <c r="C9" i="732" s="1"/>
  <c r="J9" i="731"/>
  <c r="B9" i="731"/>
  <c r="C9" i="731" s="1"/>
  <c r="D9" i="731" s="1"/>
  <c r="E9" i="731" s="1"/>
  <c r="F9" i="731" s="1"/>
  <c r="G9" i="731" s="1"/>
  <c r="H9" i="731" s="1"/>
  <c r="I9" i="731" s="1"/>
  <c r="G22" i="730"/>
  <c r="F22" i="730"/>
  <c r="E22" i="730"/>
  <c r="D22" i="730"/>
  <c r="C22" i="730"/>
  <c r="B22" i="730" s="1"/>
  <c r="G9" i="730"/>
  <c r="F9" i="730"/>
  <c r="E9" i="730"/>
  <c r="D9" i="730"/>
  <c r="C9" i="730"/>
  <c r="B9" i="730"/>
  <c r="I22" i="729"/>
  <c r="H22" i="729"/>
  <c r="G22" i="729"/>
  <c r="F22" i="729"/>
  <c r="E22" i="729"/>
  <c r="D22" i="729"/>
  <c r="C22" i="729"/>
  <c r="I9" i="729"/>
  <c r="H9" i="729"/>
  <c r="G9" i="729"/>
  <c r="F9" i="729"/>
  <c r="E9" i="729"/>
  <c r="B9" i="729" s="1"/>
  <c r="D9" i="729"/>
  <c r="C9" i="729"/>
  <c r="J23" i="728"/>
  <c r="I23" i="728"/>
  <c r="H23" i="728"/>
  <c r="G23" i="728"/>
  <c r="F23" i="728"/>
  <c r="E23" i="728"/>
  <c r="D23" i="728"/>
  <c r="C23" i="728"/>
  <c r="B23" i="728"/>
  <c r="J10" i="728"/>
  <c r="I10" i="728"/>
  <c r="H10" i="728"/>
  <c r="G10" i="728"/>
  <c r="F10" i="728"/>
  <c r="E10" i="728"/>
  <c r="D10" i="728"/>
  <c r="C10" i="728"/>
  <c r="B10" i="728"/>
  <c r="D9" i="728"/>
  <c r="E9" i="728" s="1"/>
  <c r="F9" i="728" s="1"/>
  <c r="G9" i="728" s="1"/>
  <c r="H9" i="728" s="1"/>
  <c r="I9" i="728" s="1"/>
  <c r="J9" i="728" s="1"/>
  <c r="B9" i="728"/>
  <c r="C9" i="728" s="1"/>
  <c r="B7" i="696"/>
  <c r="C7" i="696" s="1"/>
  <c r="D7" i="696" s="1"/>
  <c r="E7" i="696" s="1"/>
  <c r="F7" i="696" s="1"/>
  <c r="G7" i="696" s="1"/>
  <c r="H7" i="696" s="1"/>
  <c r="I7" i="696" s="1"/>
  <c r="J7" i="696" s="1"/>
  <c r="K7" i="696" s="1"/>
  <c r="B9" i="476"/>
  <c r="C9" i="476" s="1"/>
  <c r="D9" i="476" s="1"/>
  <c r="E9" i="476" s="1"/>
  <c r="F9" i="476" s="1"/>
  <c r="G9" i="476" s="1"/>
  <c r="H9" i="476" s="1"/>
  <c r="I9" i="476" s="1"/>
  <c r="J9" i="476" s="1"/>
  <c r="K9" i="476" s="1"/>
  <c r="I25" i="536"/>
  <c r="H25" i="536"/>
  <c r="G25" i="536"/>
  <c r="F25" i="536"/>
  <c r="E25" i="536"/>
  <c r="D25" i="536"/>
  <c r="C25" i="536"/>
  <c r="B25" i="536"/>
  <c r="I20" i="536"/>
  <c r="H20" i="536"/>
  <c r="G20" i="536"/>
  <c r="F20" i="536"/>
  <c r="E20" i="536"/>
  <c r="D20" i="536"/>
  <c r="C20" i="536"/>
  <c r="B20" i="536"/>
  <c r="I14" i="536"/>
  <c r="H14" i="536"/>
  <c r="G14" i="536"/>
  <c r="F14" i="536"/>
  <c r="E14" i="536"/>
  <c r="D14" i="536"/>
  <c r="C14" i="536"/>
  <c r="B14" i="536"/>
  <c r="G6" i="536"/>
  <c r="H6" i="536" s="1"/>
  <c r="I6" i="536" s="1"/>
  <c r="B6" i="536"/>
  <c r="C6" i="536" s="1"/>
  <c r="B7" i="695"/>
  <c r="C7" i="695" s="1"/>
  <c r="D7" i="695" s="1"/>
  <c r="E7" i="695" s="1"/>
  <c r="F7" i="695" s="1"/>
  <c r="G7" i="695" s="1"/>
  <c r="H7" i="695" s="1"/>
  <c r="I7" i="695" s="1"/>
  <c r="J7" i="695" s="1"/>
  <c r="K7" i="695" s="1"/>
  <c r="B9" i="498"/>
  <c r="C9" i="498" s="1"/>
  <c r="D9" i="498" s="1"/>
  <c r="E9" i="498" s="1"/>
  <c r="F9" i="498" s="1"/>
  <c r="G9" i="498" s="1"/>
  <c r="H9" i="498" s="1"/>
  <c r="I9" i="498" s="1"/>
  <c r="J9" i="498" s="1"/>
  <c r="K9" i="498" s="1"/>
  <c r="I25" i="497"/>
  <c r="H25" i="497"/>
  <c r="G25" i="497"/>
  <c r="F25" i="497"/>
  <c r="E25" i="497"/>
  <c r="D25" i="497"/>
  <c r="C25" i="497"/>
  <c r="B25" i="497"/>
  <c r="I20" i="497"/>
  <c r="H20" i="497"/>
  <c r="G20" i="497"/>
  <c r="F20" i="497"/>
  <c r="E20" i="497"/>
  <c r="D20" i="497"/>
  <c r="C20" i="497"/>
  <c r="B20" i="497"/>
  <c r="I14" i="497"/>
  <c r="H14" i="497"/>
  <c r="G14" i="497"/>
  <c r="F14" i="497"/>
  <c r="E14" i="497"/>
  <c r="D14" i="497"/>
  <c r="C14" i="497"/>
  <c r="B14" i="497"/>
  <c r="G6" i="497"/>
  <c r="H6" i="497" s="1"/>
  <c r="I6" i="497" s="1"/>
  <c r="B6" i="497"/>
  <c r="C6" i="497" s="1"/>
  <c r="B7" i="694"/>
  <c r="C7" i="694" s="1"/>
  <c r="D7" i="694" s="1"/>
  <c r="E7" i="694" s="1"/>
  <c r="F7" i="694" s="1"/>
  <c r="G7" i="694" s="1"/>
  <c r="H7" i="694" s="1"/>
  <c r="I7" i="694" s="1"/>
  <c r="J7" i="694" s="1"/>
  <c r="K7" i="694" s="1"/>
  <c r="L7" i="694" s="1"/>
  <c r="M7" i="694" s="1"/>
  <c r="N7" i="694" s="1"/>
  <c r="O7" i="694" s="1"/>
  <c r="B9" i="475"/>
  <c r="C9" i="475" s="1"/>
  <c r="D9" i="475" s="1"/>
  <c r="E9" i="475" s="1"/>
  <c r="F9" i="475" s="1"/>
  <c r="G9" i="475" s="1"/>
  <c r="H9" i="475" s="1"/>
  <c r="I9" i="475" s="1"/>
  <c r="J9" i="475" s="1"/>
  <c r="K9" i="475" s="1"/>
  <c r="I36" i="554"/>
  <c r="H36" i="554"/>
  <c r="G36" i="554"/>
  <c r="F36" i="554"/>
  <c r="E36" i="554"/>
  <c r="D36" i="554"/>
  <c r="C36" i="554"/>
  <c r="B36" i="554"/>
  <c r="I30" i="554"/>
  <c r="H30" i="554"/>
  <c r="G30" i="554"/>
  <c r="F30" i="554"/>
  <c r="E30" i="554"/>
  <c r="D30" i="554"/>
  <c r="C30" i="554"/>
  <c r="B30" i="554"/>
  <c r="I19" i="554"/>
  <c r="H19" i="554"/>
  <c r="G19" i="554"/>
  <c r="F19" i="554"/>
  <c r="E19" i="554"/>
  <c r="D19" i="554"/>
  <c r="C19" i="554"/>
  <c r="B19" i="554"/>
  <c r="H6" i="554"/>
  <c r="I6" i="554" s="1"/>
  <c r="D19" i="693"/>
  <c r="C19" i="693"/>
  <c r="B19" i="693"/>
  <c r="D16" i="693"/>
  <c r="C16" i="693"/>
  <c r="B16" i="693"/>
  <c r="B7" i="693"/>
  <c r="C7" i="693" s="1"/>
  <c r="D7" i="693" s="1"/>
  <c r="K28" i="588"/>
  <c r="B8" i="588"/>
  <c r="C8" i="588" s="1"/>
  <c r="D8" i="588" s="1"/>
  <c r="E8" i="588" s="1"/>
  <c r="F8" i="588" s="1"/>
  <c r="G8" i="588" s="1"/>
  <c r="H8" i="588" s="1"/>
  <c r="I8" i="588" s="1"/>
  <c r="J8" i="588" s="1"/>
  <c r="D5" i="528"/>
  <c r="E5" i="528" s="1"/>
  <c r="F5" i="528" s="1"/>
  <c r="B6" i="377"/>
  <c r="D8" i="587"/>
  <c r="E8" i="587" s="1"/>
  <c r="F8" i="587" s="1"/>
  <c r="G8" i="587" s="1"/>
  <c r="H8" i="587" s="1"/>
  <c r="I8" i="587" s="1"/>
  <c r="J8" i="587" s="1"/>
  <c r="K8" i="587" s="1"/>
  <c r="L8" i="587" s="1"/>
  <c r="M8" i="587" s="1"/>
  <c r="B6" i="690"/>
  <c r="K22" i="473"/>
  <c r="J22" i="473"/>
  <c r="I22" i="473"/>
  <c r="H22" i="473"/>
  <c r="G22" i="473"/>
  <c r="F22" i="473"/>
  <c r="E22" i="473"/>
  <c r="D22" i="473"/>
  <c r="C22" i="473"/>
  <c r="B22" i="473"/>
  <c r="K9" i="473"/>
  <c r="J9" i="473"/>
  <c r="I9" i="473"/>
  <c r="H9" i="473"/>
  <c r="G9" i="473"/>
  <c r="F9" i="473"/>
  <c r="E9" i="473"/>
  <c r="D9" i="473"/>
  <c r="C9" i="473"/>
  <c r="B9" i="473"/>
  <c r="B8" i="473"/>
  <c r="C8" i="473" s="1"/>
  <c r="D8" i="473" s="1"/>
  <c r="E8" i="473" s="1"/>
  <c r="F8" i="473" s="1"/>
  <c r="G8" i="473" s="1"/>
  <c r="H8" i="473" s="1"/>
  <c r="I8" i="473" s="1"/>
  <c r="J8" i="473" s="1"/>
  <c r="K8" i="473" s="1"/>
  <c r="H22" i="472"/>
  <c r="G22" i="472"/>
  <c r="F22" i="472"/>
  <c r="E22" i="472"/>
  <c r="D22" i="472"/>
  <c r="C22" i="472"/>
  <c r="B22" i="472"/>
  <c r="H9" i="472"/>
  <c r="G9" i="472"/>
  <c r="F9" i="472"/>
  <c r="E9" i="472"/>
  <c r="D9" i="472"/>
  <c r="C9" i="472"/>
  <c r="B9" i="472"/>
  <c r="B8" i="472"/>
  <c r="C8" i="472" s="1"/>
  <c r="D8" i="472" s="1"/>
  <c r="E8" i="472" s="1"/>
  <c r="F8" i="472" s="1"/>
  <c r="G8" i="472" s="1"/>
  <c r="H8" i="472" s="1"/>
  <c r="D22" i="508"/>
  <c r="C22" i="508"/>
  <c r="B8" i="508"/>
  <c r="C22" i="507"/>
  <c r="B22" i="507"/>
  <c r="B8" i="507"/>
  <c r="C8" i="507" s="1"/>
  <c r="D8" i="507" s="1"/>
  <c r="B6" i="658"/>
  <c r="C6" i="658" s="1"/>
  <c r="D6" i="658" s="1"/>
  <c r="E6" i="658" s="1"/>
  <c r="F6" i="658" s="1"/>
  <c r="G6" i="658" s="1"/>
  <c r="B5" i="687"/>
  <c r="C5" i="687" s="1"/>
  <c r="D5" i="687" s="1"/>
  <c r="E5" i="687" s="1"/>
  <c r="F5" i="687" s="1"/>
  <c r="G5" i="687" s="1"/>
  <c r="H5" i="687" s="1"/>
  <c r="I5" i="687" s="1"/>
  <c r="J5" i="687" s="1"/>
  <c r="K5" i="687" s="1"/>
  <c r="C19" i="650"/>
  <c r="B19" i="650"/>
  <c r="C6" i="650"/>
  <c r="B6" i="650"/>
  <c r="B5" i="650"/>
  <c r="C5" i="650" s="1"/>
  <c r="B7" i="649"/>
  <c r="C7" i="649" s="1"/>
  <c r="D7" i="649" s="1"/>
  <c r="B6" i="660"/>
  <c r="B6" i="648"/>
  <c r="B6" i="281"/>
  <c r="C6" i="281" s="1"/>
  <c r="B6" i="280"/>
  <c r="C6" i="280" s="1"/>
  <c r="B6" i="279"/>
  <c r="C6" i="279" s="1"/>
  <c r="D6" i="279" s="1"/>
  <c r="E6" i="279" s="1"/>
  <c r="C6" i="278"/>
  <c r="C6" i="683"/>
  <c r="D6" i="683" s="1"/>
  <c r="E6" i="683" s="1"/>
  <c r="F6" i="683" s="1"/>
  <c r="G6" i="683" s="1"/>
  <c r="H6" i="683" s="1"/>
  <c r="I6" i="683" s="1"/>
  <c r="B6" i="683"/>
  <c r="B22" i="729" l="1"/>
  <c r="B22" i="744"/>
  <c r="B9" i="744"/>
</calcChain>
</file>

<file path=xl/sharedStrings.xml><?xml version="1.0" encoding="utf-8"?>
<sst xmlns="http://schemas.openxmlformats.org/spreadsheetml/2006/main" count="3405" uniqueCount="1230">
  <si>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</si>
  <si>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</si>
  <si>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</si>
  <si>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</si>
  <si>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</si>
  <si>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</si>
  <si>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</si>
  <si>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</si>
  <si>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</si>
  <si>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</si>
  <si>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</si>
  <si>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</si>
  <si>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</si>
  <si>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Капитал</t>
  </si>
  <si>
    <t>1 Евро</t>
  </si>
  <si>
    <t>Евро</t>
  </si>
  <si>
    <t>х</t>
  </si>
  <si>
    <t>5.2.2-жадвал</t>
  </si>
  <si>
    <t>фоизда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</si>
  <si>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</si>
  <si>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</si>
  <si>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</si>
  <si>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</si>
  <si>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</si>
  <si>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</si>
  <si>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</si>
  <si>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</si>
  <si>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</si>
  <si>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</si>
  <si>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</si>
  <si>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</si>
  <si>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</si>
  <si>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</si>
  <si>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</si>
  <si>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</si>
  <si>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</si>
  <si>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</si>
  <si>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</si>
  <si>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</si>
  <si>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</si>
  <si>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</si>
  <si>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</si>
  <si>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</si>
  <si>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</si>
  <si>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</si>
  <si>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</si>
  <si>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</si>
  <si>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</si>
  <si>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</si>
  <si>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</si>
  <si>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</si>
  <si>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</si>
  <si>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</si>
  <si>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</si>
  <si>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</si>
  <si>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</si>
  <si>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</si>
  <si>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</si>
  <si>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</si>
  <si>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</si>
  <si>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</si>
  <si>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</si>
  <si>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</si>
  <si>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</si>
  <si>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</si>
  <si>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</si>
  <si>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</si>
  <si>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</si>
  <si>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</si>
  <si>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</si>
  <si>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</si>
  <si>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</si>
  <si>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</si>
  <si>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</si>
  <si>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</si>
  <si>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</si>
  <si>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</si>
  <si>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</si>
  <si>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</si>
  <si>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</si>
  <si>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</si>
  <si>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</si>
  <si>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</si>
  <si>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Овердрафт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</si>
  <si>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</si>
  <si>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</si>
  <si>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</si>
  <si>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</si>
  <si>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</si>
  <si>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</si>
  <si>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</si>
  <si>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</si>
  <si>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</si>
  <si>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</si>
  <si>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</si>
  <si>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</si>
  <si>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</si>
  <si>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</si>
  <si>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</si>
  <si>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</si>
  <si>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</si>
  <si>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</si>
  <si>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</si>
  <si>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</si>
  <si>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</si>
  <si>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</si>
  <si>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</si>
  <si>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</si>
  <si>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</si>
  <si>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</si>
  <si>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</si>
  <si>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</si>
  <si>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</si>
  <si>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Pay Way</t>
  </si>
  <si>
    <t>Apelsin</t>
  </si>
  <si>
    <t>www.cloudpayments.uz</t>
  </si>
  <si>
    <t>www.beepul.beeline.uz</t>
  </si>
  <si>
    <t>ExMoney</t>
  </si>
  <si>
    <t>АИСТ</t>
  </si>
  <si>
    <t>PAYNET WALLET</t>
  </si>
  <si>
    <t>I. МАКРОЭКОНОМИЧЕСКИЕ ПОКАЗАТЕЛИ</t>
  </si>
  <si>
    <t>Таблица 1.1</t>
  </si>
  <si>
    <t>Валовой внутренний продукт (ВВП) и его структура*</t>
  </si>
  <si>
    <t>млрд. Сум</t>
  </si>
  <si>
    <t>Показатели</t>
  </si>
  <si>
    <t>2021 год</t>
  </si>
  <si>
    <t>2022 год</t>
  </si>
  <si>
    <t>I квартал</t>
  </si>
  <si>
    <t>I полугодие</t>
  </si>
  <si>
    <t>9 месяцев</t>
  </si>
  <si>
    <t>год</t>
  </si>
  <si>
    <t>ВВП (номинал)</t>
  </si>
  <si>
    <t>реальный темп роста по сравнению с прошлым годом, в процентах</t>
  </si>
  <si>
    <t>дефлятор ВВП, в процентах</t>
  </si>
  <si>
    <t>Валовая добавленная стоимость отраслей</t>
  </si>
  <si>
    <t>Сельское, лесное и рыбное хозяйство</t>
  </si>
  <si>
    <t>Промышленность</t>
  </si>
  <si>
    <t>Строительство</t>
  </si>
  <si>
    <t>Услуги</t>
  </si>
  <si>
    <t>Чистые налоги на продукты</t>
  </si>
  <si>
    <t>* На основе предварительных данных Государственного комитета Республики Узбекистан по статистике</t>
  </si>
  <si>
    <t>Таблица 1.2</t>
  </si>
  <si>
    <t>Динамика индекса потребительских цен (ИПЦ)*</t>
  </si>
  <si>
    <t>в процентах</t>
  </si>
  <si>
    <t>Период</t>
  </si>
  <si>
    <t>к предыдущему месяцу</t>
  </si>
  <si>
    <t>к соответствующему периоду прошлого года</t>
  </si>
  <si>
    <t>ИПЦ</t>
  </si>
  <si>
    <t>из них:</t>
  </si>
  <si>
    <t>продовольствен-ные товары</t>
  </si>
  <si>
    <t>непродовольствен-ные товары</t>
  </si>
  <si>
    <t>услуги</t>
  </si>
  <si>
    <t>Таблица 1.3</t>
  </si>
  <si>
    <t>Инфляционные ожидания населения и субъектов предпринимательства</t>
  </si>
  <si>
    <t>Население</t>
  </si>
  <si>
    <t>Субъекты предпринимательства</t>
  </si>
  <si>
    <t>Таблица 1.4</t>
  </si>
  <si>
    <t>II квартал</t>
  </si>
  <si>
    <t>III квартал</t>
  </si>
  <si>
    <t>IV квартал</t>
  </si>
  <si>
    <t>A. Сальдо счета текущих операций</t>
  </si>
  <si>
    <t xml:space="preserve">    Товары, кредит (экспорт)</t>
  </si>
  <si>
    <t xml:space="preserve">    Товары, дебет (импорт)</t>
  </si>
  <si>
    <t xml:space="preserve">    Услуги, кредит (экспорт)</t>
  </si>
  <si>
    <t xml:space="preserve">    Услуги, дебет (импорт)</t>
  </si>
  <si>
    <t xml:space="preserve">        Сальдо товаров и услуг</t>
  </si>
  <si>
    <t xml:space="preserve">    Первичные доходы, кредит</t>
  </si>
  <si>
    <t xml:space="preserve">    Первичные доходы, дебет</t>
  </si>
  <si>
    <t xml:space="preserve">        Сальдо товаров, услуг и первичных доходов</t>
  </si>
  <si>
    <t xml:space="preserve">    Вторичные доходы, кредит</t>
  </si>
  <si>
    <t xml:space="preserve">    Вторичные доходы, дебет</t>
  </si>
  <si>
    <t>B. Счет операций с капиталом (за исключением резервов)</t>
  </si>
  <si>
    <t xml:space="preserve">    Счет операций с капиталом, кредит</t>
  </si>
  <si>
    <t xml:space="preserve">    Счет операций с капиталом, дебет</t>
  </si>
  <si>
    <t>C. Финансовый счет</t>
  </si>
  <si>
    <t xml:space="preserve">    Прямые инвестиции, активы</t>
  </si>
  <si>
    <t xml:space="preserve">    Прямые инвестиции, обязательства</t>
  </si>
  <si>
    <t xml:space="preserve">    Портфельные инвестиции, активы</t>
  </si>
  <si>
    <t xml:space="preserve">        Инструменты участия в капитале и паи/акции 
        инвестиционных фондов</t>
  </si>
  <si>
    <t xml:space="preserve">        Долговые инструменты</t>
  </si>
  <si>
    <t xml:space="preserve">    Портфельные инвестиции, обязательства</t>
  </si>
  <si>
    <t xml:space="preserve">    Производные финансовые инструменты 
    (кроме резервов)</t>
  </si>
  <si>
    <t xml:space="preserve">        Производные финансовые инструменты, активы</t>
  </si>
  <si>
    <t xml:space="preserve">        Производные финансовые инструменты, 
        обязательства</t>
  </si>
  <si>
    <t xml:space="preserve">    Прочие инвестиции, активы</t>
  </si>
  <si>
    <t xml:space="preserve">        Прочие инструменты участия в капитале</t>
  </si>
  <si>
    <t xml:space="preserve">            Центральный банк</t>
  </si>
  <si>
    <t xml:space="preserve">            Депозитные организации, за исключением 
            центрального банка</t>
  </si>
  <si>
    <t xml:space="preserve">            Сектор государственного управления</t>
  </si>
  <si>
    <t xml:space="preserve">            Прочие сектора</t>
  </si>
  <si>
    <t xml:space="preserve">                Прочие финансовые организации</t>
  </si>
  <si>
    <t xml:space="preserve">                Нефинансовые предприятия, 
                домашние хозяйства и НКОДХ</t>
  </si>
  <si>
    <t xml:space="preserve">    Прочие инвестиции, обязательства</t>
  </si>
  <si>
    <t xml:space="preserve">        Распределение СДР</t>
  </si>
  <si>
    <t>D. Чистые ошибки и пропуски</t>
  </si>
  <si>
    <t>E. Общий баланс</t>
  </si>
  <si>
    <t>F. Резервы и связанные с резервами статьи</t>
  </si>
  <si>
    <t xml:space="preserve">    Резервные активы</t>
  </si>
  <si>
    <t xml:space="preserve">    Чистые заимствования от МВФ 
    (исключая резервную позицию)</t>
  </si>
  <si>
    <t xml:space="preserve">    Исключительное финансирование</t>
  </si>
  <si>
    <t>* Ранее опубликованные данные пересмотрены</t>
  </si>
  <si>
    <t xml:space="preserve">    Сальдо счета операций с капиталом и счёта текущих операций</t>
  </si>
  <si>
    <t>Таблица 1.5</t>
  </si>
  <si>
    <t>Международная инвестиционная позиция Республики Узбекистан*</t>
  </si>
  <si>
    <t>(на конец периода)</t>
  </si>
  <si>
    <t>млн. долларов США</t>
  </si>
  <si>
    <t>Активы</t>
  </si>
  <si>
    <t xml:space="preserve">   Прямые инвестиции </t>
  </si>
  <si>
    <t xml:space="preserve">      Инструменты участия в капитале и паи/акции 
      инвестиционных фондов</t>
  </si>
  <si>
    <t xml:space="preserve">         Инвестиции прямого инвестора в предприятия 
         прямого инвестирования</t>
  </si>
  <si>
    <t xml:space="preserve">         Инвестиции предприятий прямого инвестирования 
         в прямого инвестора (обратное инвестирование)</t>
  </si>
  <si>
    <t xml:space="preserve">         Инвестиции между сестринскими предприятиями</t>
  </si>
  <si>
    <t xml:space="preserve">      Долговые инструменты</t>
  </si>
  <si>
    <t xml:space="preserve">   Портфельные инвестиции</t>
  </si>
  <si>
    <t xml:space="preserve">         Центральный банк</t>
  </si>
  <si>
    <t xml:space="preserve">         Депозитные организации, за исключением 
         центрального банка</t>
  </si>
  <si>
    <t xml:space="preserve">         Сектор государственного управления</t>
  </si>
  <si>
    <t xml:space="preserve">         Прочие сектора</t>
  </si>
  <si>
    <t xml:space="preserve">            Прочие финансовые организации</t>
  </si>
  <si>
    <t xml:space="preserve">      Долговые ценные бумаги </t>
  </si>
  <si>
    <t xml:space="preserve">   Производные финансовые инструменты (кроме резервов) 
   и опционы на акции для сотрудников</t>
  </si>
  <si>
    <t xml:space="preserve">   Прочие инвестиции </t>
  </si>
  <si>
    <t xml:space="preserve">      Прочие инструменты участия в капитале</t>
  </si>
  <si>
    <t xml:space="preserve">   Резервные активы</t>
  </si>
  <si>
    <t xml:space="preserve">      Монетарное золото</t>
  </si>
  <si>
    <t xml:space="preserve">      Специальные права заимствования</t>
  </si>
  <si>
    <t xml:space="preserve">      Резервная позиция в МВФ</t>
  </si>
  <si>
    <t xml:space="preserve">      Прочие резервные активы</t>
  </si>
  <si>
    <t>Обязательства</t>
  </si>
  <si>
    <t xml:space="preserve">      Инструменты участия в капитале и паи/акции
      инвестиционных фондов</t>
  </si>
  <si>
    <t xml:space="preserve">      Специальные права заимствования 
      (Чистое принятие обязательств)</t>
  </si>
  <si>
    <t xml:space="preserve">      Прочие долговые инструменты</t>
  </si>
  <si>
    <t xml:space="preserve">Чистая международная инвестиционная позиция </t>
  </si>
  <si>
    <t>Таблица 1.6</t>
  </si>
  <si>
    <t>Международные резервы Республики Узбекистан</t>
  </si>
  <si>
    <t>Официальные резервные активы и другие активы в иностранной валюте</t>
  </si>
  <si>
    <t>Официальные резервные активы</t>
  </si>
  <si>
    <t>1. Резервы в иностранной валюте 
(в конвертируемых иностранных валютах)</t>
  </si>
  <si>
    <t>Ценные бумаги:</t>
  </si>
  <si>
    <t>в том числе: эмитентов, имеющих головное отделение в стране, представляющей отчетность, но расположенных за границей</t>
  </si>
  <si>
    <t>Общая сумма наличной валюты и депозитов:</t>
  </si>
  <si>
    <t>в других центральных банках, БМР и МВФ</t>
  </si>
  <si>
    <t>в банках, имеющих головное отделение в стране, представляющей отчетность</t>
  </si>
  <si>
    <t>в том числе: расположенных за границей</t>
  </si>
  <si>
    <t>в банках, имеющих головное отделение за границей </t>
  </si>
  <si>
    <t>в том числе: расположенных в стране, представляющей отчетность</t>
  </si>
  <si>
    <t>2. Резервная позиция в МВФ</t>
  </si>
  <si>
    <t>3. СДР </t>
  </si>
  <si>
    <t>4. Золото</t>
  </si>
  <si>
    <t>чистый объем, в млн. тройских унциях </t>
  </si>
  <si>
    <t>5. Другие резервные активы</t>
  </si>
  <si>
    <t>производные финансовые инструменты</t>
  </si>
  <si>
    <t>ссуды, предоставленные небанковским организациям - нерезидентам</t>
  </si>
  <si>
    <t>прочие</t>
  </si>
  <si>
    <t>Другие активы в иностранной валюте</t>
  </si>
  <si>
    <t>ценные бумаги, не включаемые в официальные резервные активы</t>
  </si>
  <si>
    <t>депозиты, не включаемые в официальные резервные активы</t>
  </si>
  <si>
    <t>ссуды и займы, не включаемые в официальные резервные активы</t>
  </si>
  <si>
    <t>производные финансовые инструменты, не включаемые в официальные резервные активы</t>
  </si>
  <si>
    <t>золото, не включаемое в официальные резервные активы</t>
  </si>
  <si>
    <t>II. ДЕНЕЖНО-КРЕДИТНЫЕ ПОКАЗАТЕЛИ</t>
  </si>
  <si>
    <t>Таблица 2.1</t>
  </si>
  <si>
    <t>Обзор Центрального банка</t>
  </si>
  <si>
    <t>млрд. сум</t>
  </si>
  <si>
    <t>Наименование показателей</t>
  </si>
  <si>
    <t>Чистые внешние активы</t>
  </si>
  <si>
    <t>Монетарное золото</t>
  </si>
  <si>
    <t>Требования к нерезидентам</t>
  </si>
  <si>
    <t>Обязательства перед нерезидентами</t>
  </si>
  <si>
    <t>Требования к другим депозитным организациям</t>
  </si>
  <si>
    <t>Чистые требования к центральному правительству</t>
  </si>
  <si>
    <t>Требования к центральному правительству</t>
  </si>
  <si>
    <t>Обязательства перед центральным правительством</t>
  </si>
  <si>
    <t>из них: средства Фонда реконструкции и развития</t>
  </si>
  <si>
    <t>Требования к другим секторам 
(кредиты и другие финансовые требования)</t>
  </si>
  <si>
    <t>Требования к другим финансовым организациям</t>
  </si>
  <si>
    <t>Требования к местным органам власти</t>
  </si>
  <si>
    <t>Требования к нефинансовым государственным организациям</t>
  </si>
  <si>
    <t>Требования к частному сектору</t>
  </si>
  <si>
    <t>Денежная база</t>
  </si>
  <si>
    <t>Наличные деньги вне Центрального банка</t>
  </si>
  <si>
    <t>Обязательства перед другими депозитными организациями</t>
  </si>
  <si>
    <t>Обязательные резервы</t>
  </si>
  <si>
    <t>Средства на корреспондентских счетах</t>
  </si>
  <si>
    <t>Обязательства перед другими секторами</t>
  </si>
  <si>
    <t>Другие обязательства перед другими депозитными организациями</t>
  </si>
  <si>
    <t>Депозиты и ценные бумаги кроме акций, исключаемые из денежной базы</t>
  </si>
  <si>
    <t>Депозиты, включаемые в широкую 
денежную массу</t>
  </si>
  <si>
    <t>Ценные бумаги кроме акций, включаемые в широкую денежную массу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</si>
  <si>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</si>
  <si>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</si>
  <si>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</si>
  <si>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</si>
  <si>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Акции и другие формы участия в капитале</t>
  </si>
  <si>
    <t>Прочие статьи (нетто)</t>
  </si>
  <si>
    <t>Таблица 2.2</t>
  </si>
  <si>
    <t>Обзор других депозитных организаций (коммерческих банков)</t>
  </si>
  <si>
    <t>Требования к Центральному банку</t>
  </si>
  <si>
    <t>Наличная деньги в национальной валюте</t>
  </si>
  <si>
    <t>Резервные депозиты и ценные 
бумаги кроме акций</t>
  </si>
  <si>
    <t>Другие требования к Центральному банку</t>
  </si>
  <si>
    <t>Чистые требования к центральному 
правительству</t>
  </si>
  <si>
    <t>Обязательства перед центральным 
правительством</t>
  </si>
  <si>
    <t>Обязательства перед Центральным банком</t>
  </si>
  <si>
    <t>Переводные депозиты, включаемые в широкую денежную массу</t>
  </si>
  <si>
    <t>Другие депозиты, включаемые в широкую денежную массу</t>
  </si>
  <si>
    <t>Страховые технические резервы</t>
  </si>
  <si>
    <t>Обзор депозитных организаций (банковской системы)</t>
  </si>
  <si>
    <t>Чистые иностранные активы</t>
  </si>
  <si>
    <t>Внутренние требования</t>
  </si>
  <si>
    <t>Требования к другим секторам (кредиты и другие финансовые требования)</t>
  </si>
  <si>
    <t>Широкая денежная масса</t>
  </si>
  <si>
    <t>Наличные деньги в обращении 
(вне банковской системы)</t>
  </si>
  <si>
    <t>Переводные депозиты</t>
  </si>
  <si>
    <t>Другие депозиты</t>
  </si>
  <si>
    <t>Ценные бумаги кроме акций</t>
  </si>
  <si>
    <t>Таблица 2.4</t>
  </si>
  <si>
    <t>Денежные агрегаты</t>
  </si>
  <si>
    <t>Дата</t>
  </si>
  <si>
    <t>Денежная масса
в широком определении
(М2)</t>
  </si>
  <si>
    <t>в том числе:</t>
  </si>
  <si>
    <t xml:space="preserve">Денежная масса
в национальной валюте </t>
  </si>
  <si>
    <t xml:space="preserve">Депозиты
в иностранной валюте 
в эквиваленте национальной валюты  </t>
  </si>
  <si>
    <t>Узкая денежная масса (M1)</t>
  </si>
  <si>
    <t>Другие депозиты в национальной валюте</t>
  </si>
  <si>
    <t xml:space="preserve">Наличные деньги
в обращении
(М0) </t>
  </si>
  <si>
    <t>Переводные депозиты 
в национальной валюте</t>
  </si>
  <si>
    <t>01.01.2021 г.</t>
  </si>
  <si>
    <t>01.02.2021 г.</t>
  </si>
  <si>
    <t>01.03.2021 г.</t>
  </si>
  <si>
    <t>01.04.2021 г.</t>
  </si>
  <si>
    <t>01.05.2021 г.</t>
  </si>
  <si>
    <t>01.06.2021 г.</t>
  </si>
  <si>
    <t>01.07.2021 г.</t>
  </si>
  <si>
    <t>01.08.2021 г.</t>
  </si>
  <si>
    <t>01.09.2021 г.</t>
  </si>
  <si>
    <t>01.10.2021 г.</t>
  </si>
  <si>
    <t>01.11.2021 г.</t>
  </si>
  <si>
    <t>01.12.2021 г.</t>
  </si>
  <si>
    <t>01.01.2022 г.</t>
  </si>
  <si>
    <t>01.02.2022 г.</t>
  </si>
  <si>
    <t>01.03.2022 г.</t>
  </si>
  <si>
    <t>01.04.2022 г.</t>
  </si>
  <si>
    <t>01.05.2022 г.</t>
  </si>
  <si>
    <t>01.06.2022 г.</t>
  </si>
  <si>
    <t>01.07.2022 г.</t>
  </si>
  <si>
    <t>01.08.2022 г.</t>
  </si>
  <si>
    <t>01.09.2022 г.</t>
  </si>
  <si>
    <t>01.10.2022 г.</t>
  </si>
  <si>
    <t>III. ОСНОВНЫЕ ПОКАЗАТЕЛИ И ИНСТРУМЕНТЫ ДЕНЕЖНО-КРЕДИТНОЙ ПОЛИТИКИ ЦЕНТРАЛЬНОГО БАНКА</t>
  </si>
  <si>
    <t>Таблица 3.1</t>
  </si>
  <si>
    <t>Основная ставка Центрального банка*</t>
  </si>
  <si>
    <t>Период действия</t>
  </si>
  <si>
    <t>Основная ставка, 
в процентах</t>
  </si>
  <si>
    <t>10.06.2022 г. - 21.07.2022 г.</t>
  </si>
  <si>
    <t>18.03.2022 г. - 09.06.2022 г.</t>
  </si>
  <si>
    <t>11.09.2020 г. - 17.03.2022 г.</t>
  </si>
  <si>
    <t>15.04.2020 г. - 10.09.2020 г.</t>
  </si>
  <si>
    <t>25.09.2018 г. - 14.04.2020 г.</t>
  </si>
  <si>
    <t>28.06.2017 г. - 24.09.2018 г.</t>
  </si>
  <si>
    <t>01.01.2015 г. - 27.06.2017 г.</t>
  </si>
  <si>
    <t>01.01.2014 г. - 31.12.2014 г.</t>
  </si>
  <si>
    <t>01.01.2011 г. - 31.12.2013 г.</t>
  </si>
  <si>
    <t>15.07.2006 г. - 31.12.2010 г.</t>
  </si>
  <si>
    <t>21.12.2004 г. - 14.07.2006 г.</t>
  </si>
  <si>
    <t>05.07.2004 г. - 20.12.2004 г.</t>
  </si>
  <si>
    <t>10.09.2003 г. - 04.07.2004 г.</t>
  </si>
  <si>
    <t>16.07.2003 г. - 09.09.2003 г.</t>
  </si>
  <si>
    <t>01.01.2002 г. - 15.07.2003 г.</t>
  </si>
  <si>
    <t>01.07.2000 г. - 31.12.2001 г.</t>
  </si>
  <si>
    <t>01.06.2000 г. - 30.06.2000 г.</t>
  </si>
  <si>
    <t>01.05.2000 г. - 31.05.2000 г.</t>
  </si>
  <si>
    <t>01.04.2000 г. - 30.04.2000 г.</t>
  </si>
  <si>
    <t>01.01.1998 г. - 31.03.2000 г.</t>
  </si>
  <si>
    <t>01.11.1997 г. - 31.12.1997 г.</t>
  </si>
  <si>
    <t>01.01.1997 г. - 31.10.1997 г.</t>
  </si>
  <si>
    <t>01.08.1996 г. - 01.12.1996 г.</t>
  </si>
  <si>
    <t>01.07.1996 г. - 31.07.1996 г.</t>
  </si>
  <si>
    <t>01.08.1995 г. - 30.06.1996 г.</t>
  </si>
  <si>
    <t>01.07.1995 г. - 31.07.1995 г.</t>
  </si>
  <si>
    <t>20.03.1995 г. - 30.06.1995 г.</t>
  </si>
  <si>
    <t>01.02.1995 г. - 19.03.1995 г.</t>
  </si>
  <si>
    <t>01.10.1994 г. - 31.01.1995 г.</t>
  </si>
  <si>
    <t>02.05.1994 г. - 30.09.1994 г.</t>
  </si>
  <si>
    <t>* До 31 декабря 2019 года называлась ставкой рефинансирования</t>
  </si>
  <si>
    <t>Таблица 3.2</t>
  </si>
  <si>
    <t>Нормативы обязательных резервов</t>
  </si>
  <si>
    <t>(до 31 мая 2018 года)</t>
  </si>
  <si>
    <t>По депозитам юридических лиц до востребования и сроком
до 1 года в национальной валюте</t>
  </si>
  <si>
    <t>По депозитам юридических лиц сроком от 1 года до 3 лет
в национальной валюте</t>
  </si>
  <si>
    <t>По депозитам юридических лиц сроком свыше 3 лет
в национальной валюте</t>
  </si>
  <si>
    <t>По депозитам юридических лиц в иностранной валюте</t>
  </si>
  <si>
    <t>с 1 мая 1994 года</t>
  </si>
  <si>
    <t>с 1 января 1995 года</t>
  </si>
  <si>
    <t>с 1 июля 1996 года</t>
  </si>
  <si>
    <t>с 1 декабря 1997 года</t>
  </si>
  <si>
    <t>с 1 мая 2000 года</t>
  </si>
  <si>
    <t>с 1 февраля 2005 года</t>
  </si>
  <si>
    <t>с 1 августа 2005 года</t>
  </si>
  <si>
    <t>с 1 сентября 2007 года</t>
  </si>
  <si>
    <t>с 1 ноября 2008 года</t>
  </si>
  <si>
    <t>с 1 сентября 2009 года</t>
  </si>
  <si>
    <t>для депозитов в иностранной валюте установлены те же нормативы</t>
  </si>
  <si>
    <t>Таблица 3.3</t>
  </si>
  <si>
    <t>(с 1 июня по 30 сентября 2018 года)</t>
  </si>
  <si>
    <t>Вид обязательства</t>
  </si>
  <si>
    <t>Срок</t>
  </si>
  <si>
    <t>Депозиты юридических лиц в национальной валюте*</t>
  </si>
  <si>
    <t>более 2 лет</t>
  </si>
  <si>
    <t>от 1 года до 2 лет</t>
  </si>
  <si>
    <t>прочие обязательства</t>
  </si>
  <si>
    <t>Депозиты юридических лиц в иностранной валюте</t>
  </si>
  <si>
    <t>Депозиты физических лиц в национальной валюте*</t>
  </si>
  <si>
    <t>Депозиты физических лиц в иностранной валюте</t>
  </si>
  <si>
    <t>* К данным видам обязательств применяется коэффициент усреднения (0,1)</t>
  </si>
  <si>
    <t>Таблица 3.4</t>
  </si>
  <si>
    <t>(с 1 октября 2018 года по 30 июня 2019 года)</t>
  </si>
  <si>
    <t>Таблица 3.5</t>
  </si>
  <si>
    <t>(с 1 июля 2019 года по 4 августа 2021 года)</t>
  </si>
  <si>
    <t>* К данным видам обязательств применяется коэффициент усреднения: в период 01.07.2019 - 31.03.2020
в значении 0,25; в период 01.04.2020 - 14.06.2020 в значении 0,35; в период 15.06.2020 - 04.08.2021 
в значении 0,75</t>
  </si>
  <si>
    <t>Таблица 3.6</t>
  </si>
  <si>
    <t>(с 5 августа 2021 года)</t>
  </si>
  <si>
    <t>* К данным видам обязательств применяется коэффициент усреднения (0,8)</t>
  </si>
  <si>
    <t>Таблица 3.7</t>
  </si>
  <si>
    <t>Остаток обязательных резервов</t>
  </si>
  <si>
    <t>Всего</t>
  </si>
  <si>
    <t>в национальной валюте</t>
  </si>
  <si>
    <t>в иностранной валюте</t>
  </si>
  <si>
    <t>Таблица 3.8</t>
  </si>
  <si>
    <t>Выпущенные в обращение и размещенные среди коммерческих банков облигации Центрального банка</t>
  </si>
  <si>
    <t>Объем выпущенных в обращение облигаций (млрд. сум)</t>
  </si>
  <si>
    <t>Средневзвешенная процентная ставка, в процентах</t>
  </si>
  <si>
    <t>Таблица 3.9</t>
  </si>
  <si>
    <t>Итоги проведения Центральным банком Республики Узбекистан депозитных аукционов</t>
  </si>
  <si>
    <t>Дата проведения аукциона</t>
  </si>
  <si>
    <t>Срок аукциона</t>
  </si>
  <si>
    <t>Количество банков участников</t>
  </si>
  <si>
    <t>Максимальный объем привлекаемых  средств
(млрд. сум)</t>
  </si>
  <si>
    <t>Объем предложения средств банками
(млрд. сум)</t>
  </si>
  <si>
    <t>Минимальное предложение банками процентных ставок</t>
  </si>
  <si>
    <t>Максимальное предложение банками процентных ставок</t>
  </si>
  <si>
    <t>Ставка отсечения</t>
  </si>
  <si>
    <t>Средне-взвешенная процентная ставка</t>
  </si>
  <si>
    <t>Объем привлеченных средств
(млрд. сум)</t>
  </si>
  <si>
    <t>2022 год
январь</t>
  </si>
  <si>
    <t>2022 год
февраль</t>
  </si>
  <si>
    <t>2022 год
март</t>
  </si>
  <si>
    <t>2022 год
апрель</t>
  </si>
  <si>
    <t>2022 год
май</t>
  </si>
  <si>
    <t>2022 год
июнь</t>
  </si>
  <si>
    <t>2022 год
июль</t>
  </si>
  <si>
    <t>2022 год
август</t>
  </si>
  <si>
    <t>2022 год
сентябрь</t>
  </si>
  <si>
    <t>06.01.2022 г.</t>
  </si>
  <si>
    <t>11.01.2022 г.</t>
  </si>
  <si>
    <t>13.01.2022 г.</t>
  </si>
  <si>
    <t>18.01.2022 г.</t>
  </si>
  <si>
    <t>20.01.2022 г.</t>
  </si>
  <si>
    <t>25.01.2022 г.</t>
  </si>
  <si>
    <t>27.01.2022 г.</t>
  </si>
  <si>
    <t>03.02.2022 г.</t>
  </si>
  <si>
    <t>08.02.2022 г.</t>
  </si>
  <si>
    <t>10.02.2022 г.</t>
  </si>
  <si>
    <t>15.02.2022 г.</t>
  </si>
  <si>
    <t>17.02.2022 г.</t>
  </si>
  <si>
    <t>22.02.2022 г.</t>
  </si>
  <si>
    <t>24.02.2022 г.</t>
  </si>
  <si>
    <t>03.03.2022 г.</t>
  </si>
  <si>
    <t>10.03.2022 г.</t>
  </si>
  <si>
    <t>15.03.2022 г.</t>
  </si>
  <si>
    <t>17.03.2022 г.</t>
  </si>
  <si>
    <t>24.03.2022 г.</t>
  </si>
  <si>
    <t>29.03.2022 г.</t>
  </si>
  <si>
    <t>31.03.2022 г.</t>
  </si>
  <si>
    <t>05.04.2022 г.</t>
  </si>
  <si>
    <t>07.04.2022 г.</t>
  </si>
  <si>
    <t>12.04.2022 г.</t>
  </si>
  <si>
    <t>14.04.2022 г.</t>
  </si>
  <si>
    <t>19.04.2022 г.</t>
  </si>
  <si>
    <t>21.04.2022 г.</t>
  </si>
  <si>
    <t>28.04.2022 г.</t>
  </si>
  <si>
    <t>05.05.2022 г.</t>
  </si>
  <si>
    <t>10.05.2022 г.</t>
  </si>
  <si>
    <t>12.05.2022 г.</t>
  </si>
  <si>
    <t>17.05.2022 г.</t>
  </si>
  <si>
    <t>19.05.2022 г.</t>
  </si>
  <si>
    <t>24.05.2022 г.</t>
  </si>
  <si>
    <t>26.05.2022 г.</t>
  </si>
  <si>
    <t>31.05.2022 г.</t>
  </si>
  <si>
    <t>02.06.2022 г.</t>
  </si>
  <si>
    <t>07.06.2022 г.</t>
  </si>
  <si>
    <t>09.06.2022 г.</t>
  </si>
  <si>
    <t>14.06.2022 г.</t>
  </si>
  <si>
    <t>16.06.2022 г.</t>
  </si>
  <si>
    <t>21.06.2022 г.</t>
  </si>
  <si>
    <t>23.06.2022 г.</t>
  </si>
  <si>
    <t>28.06.2022 г.</t>
  </si>
  <si>
    <t>30.06.2022 г.</t>
  </si>
  <si>
    <t>05.07.2022 г.</t>
  </si>
  <si>
    <t>07.07.2022 г.</t>
  </si>
  <si>
    <t>14.07.2022 г.</t>
  </si>
  <si>
    <t>19.07.2022 г.</t>
  </si>
  <si>
    <t>21.07.2022 г.</t>
  </si>
  <si>
    <t>28.07.2022 г.</t>
  </si>
  <si>
    <t>04.08.2022 г.</t>
  </si>
  <si>
    <t>11.08.2022 г.</t>
  </si>
  <si>
    <t>18.08.2022 г.</t>
  </si>
  <si>
    <t>25.08.2022 г.</t>
  </si>
  <si>
    <t>08.09.2022 г.</t>
  </si>
  <si>
    <t>15.09.2022 г.</t>
  </si>
  <si>
    <t>22.09.2022 г.</t>
  </si>
  <si>
    <t>29.09.2022 г.</t>
  </si>
  <si>
    <t>14 дней</t>
  </si>
  <si>
    <t>7 дней</t>
  </si>
  <si>
    <t>не ограничено</t>
  </si>
  <si>
    <t>Таблица 3.10</t>
  </si>
  <si>
    <t>Овернайт депозиты, размещенные коммерческими банками 
в Центральном банке</t>
  </si>
  <si>
    <t>Привлеченные овернайт депозиты</t>
  </si>
  <si>
    <t>Средний объем овернайт депозитов
 за день (млрд. сум)</t>
  </si>
  <si>
    <t>Средневзвешенная процентная ставка, 
в процентах</t>
  </si>
  <si>
    <t>Таблица 3.11</t>
  </si>
  <si>
    <t>Официальные обменные курсы иностранных валют к суму</t>
  </si>
  <si>
    <t>(средний за месяц)</t>
  </si>
  <si>
    <t>1 доллар США</t>
  </si>
  <si>
    <t>Изменение, (+/-)</t>
  </si>
  <si>
    <t>1 Российский рубль</t>
  </si>
  <si>
    <t>Таблица 4.1.1</t>
  </si>
  <si>
    <t>Межбанковские депозиты в национальной валюте</t>
  </si>
  <si>
    <t>Привлеченные депозиты</t>
  </si>
  <si>
    <t>Остаток депозитов
на конец периода,
млрд. сум</t>
  </si>
  <si>
    <t>объем,
млрд. сум</t>
  </si>
  <si>
    <t>средневзвешенная процентная ставка,
в процентах</t>
  </si>
  <si>
    <t>4.2. Валютный рынок</t>
  </si>
  <si>
    <t>Таблица 4.2.1</t>
  </si>
  <si>
    <t>Объем торгов иностранных валют на Узбекской республиканской валютной бирже</t>
  </si>
  <si>
    <t>Обменный курс
(долл. США/сум)</t>
  </si>
  <si>
    <t>Коммерческими банками</t>
  </si>
  <si>
    <t>покупка</t>
  </si>
  <si>
    <t>продажа</t>
  </si>
  <si>
    <t>Таблица 4.2.2</t>
  </si>
  <si>
    <t>Объем иностранной валюты, купленной коммерческими банками у физических лиц*</t>
  </si>
  <si>
    <t>Осуществленные операции</t>
  </si>
  <si>
    <t>количество</t>
  </si>
  <si>
    <t>до 100 долларов США</t>
  </si>
  <si>
    <t>100-300
 долларов США</t>
  </si>
  <si>
    <t>300-500
долларов США</t>
  </si>
  <si>
    <t>500-1000
долларов США</t>
  </si>
  <si>
    <t>свыше 1000 долларов США</t>
  </si>
  <si>
    <t>Таблица 4.2.3</t>
  </si>
  <si>
    <t>Объем иностранной валюты, проданной коммерческими банками физическим лицам</t>
  </si>
  <si>
    <t>100-500
долларов США</t>
  </si>
  <si>
    <t>1000-3000
 долларов США</t>
  </si>
  <si>
    <t>3000-5000
 долларов США</t>
  </si>
  <si>
    <t>5000-10000
долларов США</t>
  </si>
  <si>
    <t>10000-50000 
долларов США</t>
  </si>
  <si>
    <t>свыше 50000 долларов США</t>
  </si>
  <si>
    <t>Таблица 4.2.4</t>
  </si>
  <si>
    <t>Объем купленной у физических лиц и проданной им иностранной валюты коммерческими банками</t>
  </si>
  <si>
    <t>Вид операции</t>
  </si>
  <si>
    <t>Доллар США</t>
  </si>
  <si>
    <t>Английский
фунт стерлингов</t>
  </si>
  <si>
    <t>Швейцарский франк</t>
  </si>
  <si>
    <t>Японская иена</t>
  </si>
  <si>
    <t>Российский рубль</t>
  </si>
  <si>
    <t>Казахстанский тенге</t>
  </si>
  <si>
    <t>Турецкая лира</t>
  </si>
  <si>
    <t>V. ОСНОВНЫЕ ПОКАЗАТЕЛИ ДЕЯТЕЛЬНОСТИ КРЕДИТНЫХ ОРГАНИЗАЦИЙ</t>
  </si>
  <si>
    <t>5.1. Общая информация</t>
  </si>
  <si>
    <t>Таблица 5.1.1</t>
  </si>
  <si>
    <t>Количество кредитных организаций и их структурных подразделений</t>
  </si>
  <si>
    <t>1. Кредитные организации, всего*</t>
  </si>
  <si>
    <t>Коммерческие банки, из них:</t>
  </si>
  <si>
    <t>Банки с участием государственной доли</t>
  </si>
  <si>
    <t>Другие банки</t>
  </si>
  <si>
    <t>Небанковские кредитные организации, из них:</t>
  </si>
  <si>
    <t>Ломбарды</t>
  </si>
  <si>
    <t>Организации по рефинансированию ипотеки</t>
  </si>
  <si>
    <t>2. Филиалы коммерческих банков, всего</t>
  </si>
  <si>
    <t>3. Центры банковских услуг 
(офисы услуг и мини-банки)</t>
  </si>
  <si>
    <t>4. Круглосуточные пункты самообслуживания (24/7)</t>
  </si>
  <si>
    <t xml:space="preserve">* Филиалов коммерческих банков и небанковских кредитных организаций за рубежом не имеется </t>
  </si>
  <si>
    <t>Таблица 5.1.2</t>
  </si>
  <si>
    <t>Основные показатели деятельности коммерческих банков</t>
  </si>
  <si>
    <t>млрд. cум</t>
  </si>
  <si>
    <t>Депозиты</t>
  </si>
  <si>
    <t>банки с государ-ственной долей</t>
  </si>
  <si>
    <t>другие банки</t>
  </si>
  <si>
    <t>Таблица 5.1.3</t>
  </si>
  <si>
    <t>Соотношение показателей банковской системы к ВВП</t>
  </si>
  <si>
    <t>ВВП*</t>
  </si>
  <si>
    <t>Активы банков</t>
  </si>
  <si>
    <t xml:space="preserve">Соотношение активов к ВВП, в процентах </t>
  </si>
  <si>
    <t>Кредитные вложения</t>
  </si>
  <si>
    <t>Соотношение кредитных вложений к ВВП, в процентах</t>
  </si>
  <si>
    <t>Соотношение депозитов к ВВП, в процентах</t>
  </si>
  <si>
    <t>Соотношение капитала к ВВП, в процентах</t>
  </si>
  <si>
    <t>* На основе данных Государственного комитета Республики Узбекистан по статистике</t>
  </si>
  <si>
    <t>Таблица 5.1.4</t>
  </si>
  <si>
    <t>Показатели достаточности капитала по банковской системе</t>
  </si>
  <si>
    <t>Капитал I уровня</t>
  </si>
  <si>
    <t>Основной капитал</t>
  </si>
  <si>
    <t>Добавленный капитал</t>
  </si>
  <si>
    <t>Капитал II уровня</t>
  </si>
  <si>
    <t>Всего регулятив-ный капитал</t>
  </si>
  <si>
    <t>Показатель достаточности капитала,
 в процентах</t>
  </si>
  <si>
    <t>Показатель достаточности капитала I уровня,
 в процентах</t>
  </si>
  <si>
    <t>доля, в %</t>
  </si>
  <si>
    <t>Таблица 5.1.5</t>
  </si>
  <si>
    <t>Показатели ликвидности банковской системы</t>
  </si>
  <si>
    <t>Высоколиквидные активы,
млрд. cум</t>
  </si>
  <si>
    <t>Соотношение высоколиквидных активов к совокупным активам, 
в процентах</t>
  </si>
  <si>
    <r>
      <t xml:space="preserve">Коэффициент нормы покрытия ликвидности,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</si>
  <si>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Норма чистого стабильного финансирования,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</si>
  <si>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Коэффициент мгновенной ликвидности, в процентах </t>
    </r>
    <r>
      <rPr>
        <i/>
        <sz val="10"/>
        <rFont val="Times New Roman"/>
        <family val="1"/>
        <charset val="204"/>
      </rPr>
      <t>(минимальное требование - 25 процентов)</t>
    </r>
  </si>
  <si>
    <t>Таблица 5.1.6</t>
  </si>
  <si>
    <t>Доходы и расходы банковской системы</t>
  </si>
  <si>
    <t>(с начала года)</t>
  </si>
  <si>
    <t>Оценка возможных убытков по кредитам и лизингу</t>
  </si>
  <si>
    <t>Оценка возможных убытков по другим активам</t>
  </si>
  <si>
    <t>Чистая прибыль (убыток) до уплаты налога</t>
  </si>
  <si>
    <t>Расходы по уплате налога на прибыль</t>
  </si>
  <si>
    <t>Чистая прибыль (убыток)</t>
  </si>
  <si>
    <t>Таблица 5.1.7</t>
  </si>
  <si>
    <t>Показатели доходности банковской системы</t>
  </si>
  <si>
    <t>Соотношение чистой прибыли до уплаты налога к совокупным активам (ROA)</t>
  </si>
  <si>
    <t>Соотношение чистой прибыли к совокупному капиталу (ROE)</t>
  </si>
  <si>
    <t>Соотношение чистых процентных доходов к совокупным активам</t>
  </si>
  <si>
    <t>Соотношение чистых процентных доходов по кредитам к совокупным кредитным вложениям</t>
  </si>
  <si>
    <t>Соотношение чистых процентных доходов к совокупным обязательствам</t>
  </si>
  <si>
    <t>Соотношение чистой процентной маржи к совокупным активам</t>
  </si>
  <si>
    <t>Таблица 5.1.8</t>
  </si>
  <si>
    <t>Показатели финансовой устойчивости банковской системы в 2022 году</t>
  </si>
  <si>
    <t>Отношение регулятивного капитала к активам, взвешенным с учетом риска</t>
  </si>
  <si>
    <t>Регулятивный капитал</t>
  </si>
  <si>
    <t>Активы взвешанные с учетом риска</t>
  </si>
  <si>
    <t>Отношение капитала первого уровня к активам, взвешенным с учетом риска</t>
  </si>
  <si>
    <t>Капитал первого уровня</t>
  </si>
  <si>
    <t>Отношение неработающих кредитов и займов за вычетом созданных резервов к регулятивному капиталу</t>
  </si>
  <si>
    <t>Неработающие кредиты и займы за вычетом созданных резервов</t>
  </si>
  <si>
    <t>Отношение основного капитала первого уровня  к активам, взвешенным с учетом риска</t>
  </si>
  <si>
    <t>Основной капитал первого уровня</t>
  </si>
  <si>
    <t>Активы взвешенные с учетом риска</t>
  </si>
  <si>
    <t>Отношение капитала первого уровня к всего активам</t>
  </si>
  <si>
    <t>Всего активов</t>
  </si>
  <si>
    <t>Отношение неработающих кредитов и займов к валовым кредитам и займам</t>
  </si>
  <si>
    <t>Неработающие кредиты и займы</t>
  </si>
  <si>
    <t>Валовые кредиты и займы</t>
  </si>
  <si>
    <t>Отношение специальных резервов к неработающим кредитам и займам</t>
  </si>
  <si>
    <t>Специальные резервы</t>
  </si>
  <si>
    <t>Рентабельность активов</t>
  </si>
  <si>
    <t>Чистая прибыль до налогообложения</t>
  </si>
  <si>
    <t>Рентабельность собственного капитала</t>
  </si>
  <si>
    <t>Чистая прибыль после уплаты налогов</t>
  </si>
  <si>
    <t>Собственный капитал</t>
  </si>
  <si>
    <t>Отношение процентной маржы к валовому доходу</t>
  </si>
  <si>
    <t>Процентная маржа</t>
  </si>
  <si>
    <t>Валовый доход</t>
  </si>
  <si>
    <t>Отношение непроцентных расходов к валовому доходу</t>
  </si>
  <si>
    <t>Непроцентные расходы</t>
  </si>
  <si>
    <t>Отношение ликвидных активов к всего активам</t>
  </si>
  <si>
    <t>Ликвидные активы</t>
  </si>
  <si>
    <t>Отношение ликвидных активов к краткосрочным обязательствам</t>
  </si>
  <si>
    <t>Краткосрочные обязательства</t>
  </si>
  <si>
    <t>Коэффициент покрытия ликвидности</t>
  </si>
  <si>
    <t>Высоколиквидные активы</t>
  </si>
  <si>
    <t>Общий чистый отток денежных средств</t>
  </si>
  <si>
    <t>Коэффициент чистого стабильного финансирования</t>
  </si>
  <si>
    <t>Доступная сумма стабильного финансирования</t>
  </si>
  <si>
    <t>Необходимая сумма стабильного финансирования</t>
  </si>
  <si>
    <t>Отношение чистой открытой валютной позиции к регулятивному капиталу</t>
  </si>
  <si>
    <t>Чистая открытая валютная позиция</t>
  </si>
  <si>
    <t>Дополнительные показатели</t>
  </si>
  <si>
    <t>Депозитные организации</t>
  </si>
  <si>
    <t>Отношение крупных рисков к капиталу первого уровня</t>
  </si>
  <si>
    <t xml:space="preserve">Объем крупных рисков </t>
  </si>
  <si>
    <t>Географическое распределение кредитов в общем объеме кредитов</t>
  </si>
  <si>
    <t>Географическое распределение общей суммы кредитов: внутренняя экономика</t>
  </si>
  <si>
    <t>Кредиты внутренной экономике</t>
  </si>
  <si>
    <t>Географическое распределение общей суммы кредитов: страны с формирующимся рынком и развивающиеся страны Азии</t>
  </si>
  <si>
    <t>Кредиты странам с формирующимся рынком и развивающейся Азии</t>
  </si>
  <si>
    <t>Всего займов брутто</t>
  </si>
  <si>
    <t>Отношение валовой позиции по производным финансовым инструментам на стороне активов к регулятивному капиталу</t>
  </si>
  <si>
    <t>Валовая позиция по производным финансовым инструментам на стороне активов</t>
  </si>
  <si>
    <t>Отношение валовой позиции по производным финансовым инструментам на стороне пассивов к регулятивному капиталу</t>
  </si>
  <si>
    <t>Валовая позиция по  производным финансовым инструментам на стороне пассивов</t>
  </si>
  <si>
    <t>Отношение дохода от трейдинговых операций к валовому доходу</t>
  </si>
  <si>
    <t>Доход от трейдинговых операций</t>
  </si>
  <si>
    <t>Отношение расходов на персонал к непроцентным расходам</t>
  </si>
  <si>
    <t>Расходы на персонал</t>
  </si>
  <si>
    <t>Отношение депозитов клиентов к совокупным кредитам и займам (без межбанковских)</t>
  </si>
  <si>
    <t>Депозиты клиентов</t>
  </si>
  <si>
    <t>Совокупные кредиты и займы (без межбанковских)</t>
  </si>
  <si>
    <t>Отношение валютных кредитов и займов к валовым кредитам и займам</t>
  </si>
  <si>
    <t>Валютные кредиты и займы</t>
  </si>
  <si>
    <t xml:space="preserve">Валовые кредиты и займы </t>
  </si>
  <si>
    <t>Отношение валютных обязательств к совокупным обязательствам</t>
  </si>
  <si>
    <t>Валютные обязательства</t>
  </si>
  <si>
    <t>Совокупные обязательства</t>
  </si>
  <si>
    <t>Рост кредита частному сектору</t>
  </si>
  <si>
    <t>Кредит частному сектору</t>
  </si>
  <si>
    <t>Рынки недвижимости</t>
  </si>
  <si>
    <t>Отношение кредитов и займов на жилую недвижимость к совокупным кредитам и займам</t>
  </si>
  <si>
    <t>Кредиты и займы на жилую недвижимость</t>
  </si>
  <si>
    <t xml:space="preserve">Совокупные кредиты и займы </t>
  </si>
  <si>
    <t>Таблица 5.1.9</t>
  </si>
  <si>
    <t>Проблемные кредиты коммерческих банков (NPL)</t>
  </si>
  <si>
    <t>Проблемные кредиты (NPL)</t>
  </si>
  <si>
    <t>Доля проблемных кредитов в общем 
объеме кредитов, в процентах</t>
  </si>
  <si>
    <t>банки с государственной долей</t>
  </si>
  <si>
    <t>другие 
банки</t>
  </si>
  <si>
    <t>Таблица 5.1.10</t>
  </si>
  <si>
    <t>Сравнительные показатели банковской системы</t>
  </si>
  <si>
    <t>Соотношение активов к обязательствам, в %</t>
  </si>
  <si>
    <t>Соотношение кредитов к депозитам, в %</t>
  </si>
  <si>
    <t>Таблица 5.1.11</t>
  </si>
  <si>
    <t>Сводный баланс коммерческих банков</t>
  </si>
  <si>
    <t xml:space="preserve">доля, в % </t>
  </si>
  <si>
    <t>Кассовая наличность и другие платежные документы</t>
  </si>
  <si>
    <t>К получению из Центрального банка</t>
  </si>
  <si>
    <t>К получению из других банков - резидентов</t>
  </si>
  <si>
    <t>К получению из других банков - нерезидентов</t>
  </si>
  <si>
    <t>Инвестиции и другие ценные бумаги</t>
  </si>
  <si>
    <t>Обязательства клиентов по финансовым инструментам</t>
  </si>
  <si>
    <t>Кредиты, чистые</t>
  </si>
  <si>
    <t>Основные средства, чистые</t>
  </si>
  <si>
    <t>Начисленные проценты к получению</t>
  </si>
  <si>
    <t>Другое собственное имущество банка</t>
  </si>
  <si>
    <t>Другие активы</t>
  </si>
  <si>
    <t>Итого активов</t>
  </si>
  <si>
    <t>К оплате в Центральный банк</t>
  </si>
  <si>
    <t>К оплате в другие банки - резиденты</t>
  </si>
  <si>
    <t>К оплате в другие банки - нерезиденты</t>
  </si>
  <si>
    <t>Кредиты и лизинг к оплате</t>
  </si>
  <si>
    <t>Выпущенные ценные бумаги</t>
  </si>
  <si>
    <t>Субординированные долги</t>
  </si>
  <si>
    <t>Начисленные проценты к оплате</t>
  </si>
  <si>
    <t>Другие обязательства</t>
  </si>
  <si>
    <t>Итого обязательств</t>
  </si>
  <si>
    <t>Уставный капитал</t>
  </si>
  <si>
    <t>Резервный капитал</t>
  </si>
  <si>
    <t>Нераспределенная прибыль</t>
  </si>
  <si>
    <t>Итого капитала</t>
  </si>
  <si>
    <t>Таблица 5.1.12</t>
  </si>
  <si>
    <t>Отдельные показатели деятельности коммерческих банков, сгруппированных по величине активов</t>
  </si>
  <si>
    <t>(по состоянию на 1 октября 2022 года)</t>
  </si>
  <si>
    <t>Распределение коммерческих банков, сгруппированных по величине активов</t>
  </si>
  <si>
    <t>до 3 трлн. сум</t>
  </si>
  <si>
    <t xml:space="preserve"> от 3 до 10 трлн. сум</t>
  </si>
  <si>
    <t>от 10 до 30 трлн. сум</t>
  </si>
  <si>
    <t>30 трлн. сум и выше</t>
  </si>
  <si>
    <t>количество банков</t>
  </si>
  <si>
    <t xml:space="preserve">Активы 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</si>
  <si>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</si>
  <si>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</si>
  <si>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</si>
  <si>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</si>
  <si>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</si>
  <si>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</si>
  <si>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</si>
  <si>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</si>
  <si>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Капитал, всего</t>
  </si>
  <si>
    <t>Показатель достаточности капитала, в процентах</t>
  </si>
  <si>
    <t>Чистая прибыль</t>
  </si>
  <si>
    <t>Рентабельность активов, в процентах</t>
  </si>
  <si>
    <t>Рентабельность капитала, в процентах</t>
  </si>
  <si>
    <t>Таблица 5.1.13</t>
  </si>
  <si>
    <t>Группировка коммерческих банков по величине капитала</t>
  </si>
  <si>
    <t>Наименование
показателей</t>
  </si>
  <si>
    <t>до 100 млрд. сум</t>
  </si>
  <si>
    <t>от 100
до 300 млрд. сум</t>
  </si>
  <si>
    <t>от 300
до 500 млрд. сум</t>
  </si>
  <si>
    <t>от 500 млрд. сум
до 1 трлн. сум</t>
  </si>
  <si>
    <t xml:space="preserve"> от 1 до 2 трлн. сум</t>
  </si>
  <si>
    <t>2 трлн. сум и выше</t>
  </si>
  <si>
    <t>кол-во банков</t>
  </si>
  <si>
    <t>сумма, млрд. сум</t>
  </si>
  <si>
    <t xml:space="preserve">доля,
в % </t>
  </si>
  <si>
    <t>Совокупный капитал</t>
  </si>
  <si>
    <t>в т.ч. уставный капитал</t>
  </si>
  <si>
    <t>Таблица 5.1.14</t>
  </si>
  <si>
    <t>Кассовая наличность</t>
  </si>
  <si>
    <t>К получению из банков</t>
  </si>
  <si>
    <t>Кредиты и микролизинг, чистые</t>
  </si>
  <si>
    <t>Начисленные налоги к оплате</t>
  </si>
  <si>
    <t>Таблица 5.1.15</t>
  </si>
  <si>
    <t>до 1 млрд. сум</t>
  </si>
  <si>
    <t>от 1 до 5 млрд. сум</t>
  </si>
  <si>
    <t>от 5 до 10 млрд. сум</t>
  </si>
  <si>
    <t>10 млрд. сум и выше</t>
  </si>
  <si>
    <t>Активы, всего</t>
  </si>
  <si>
    <t>Кредиты и микролизинг</t>
  </si>
  <si>
    <t>Обязательства, всего</t>
  </si>
  <si>
    <t>Таблица 5.1.16</t>
  </si>
  <si>
    <t>от 1 до 3 млрд. сум</t>
  </si>
  <si>
    <t>от 3 до 10 млрд. сум</t>
  </si>
  <si>
    <t>кол-во</t>
  </si>
  <si>
    <t>сумма,
млрд. сум</t>
  </si>
  <si>
    <t>Таблица 5.1.17</t>
  </si>
  <si>
    <t>Сводный баланс ломбардов</t>
  </si>
  <si>
    <t>Таблица 5.1.18</t>
  </si>
  <si>
    <t>Отдельные показатели деятельности ломбардов, сгруппированных по величине активов</t>
  </si>
  <si>
    <t xml:space="preserve">(по состоянию на 1 октября 2022 года) </t>
  </si>
  <si>
    <t>Распределение ломбардов, ранжированных по величине активов</t>
  </si>
  <si>
    <t>до 500 млн. сум</t>
  </si>
  <si>
    <t>от 500 млн. сум
до 1 млрд. сум</t>
  </si>
  <si>
    <t>от 1 до 2 млрд. сум</t>
  </si>
  <si>
    <t>2 млрд. сум и выше</t>
  </si>
  <si>
    <t>Полученные кредиты и лизинг</t>
  </si>
  <si>
    <t>Таблица 5.1.19</t>
  </si>
  <si>
    <t>Группировка ломбардов по величине капитала</t>
  </si>
  <si>
    <t xml:space="preserve"> от 500 млн. до 1 млрд. сум</t>
  </si>
  <si>
    <t>3 млрд. сум и выше</t>
  </si>
  <si>
    <t>5.2. Привлеченные средства</t>
  </si>
  <si>
    <t>Таблица 5.2.1</t>
  </si>
  <si>
    <t>Итого</t>
  </si>
  <si>
    <t>всего</t>
  </si>
  <si>
    <t>от физических лиц</t>
  </si>
  <si>
    <t>от юридических лиц</t>
  </si>
  <si>
    <t>до востребования</t>
  </si>
  <si>
    <t>сберегательные</t>
  </si>
  <si>
    <t>срочные</t>
  </si>
  <si>
    <t>Таблица 5.2.3</t>
  </si>
  <si>
    <t>Остатки депозитов в коммерческих банках</t>
  </si>
  <si>
    <t>Таблица 5.2.4</t>
  </si>
  <si>
    <t>Таблица 5.2.5</t>
  </si>
  <si>
    <t>Таблица 5.2.6</t>
  </si>
  <si>
    <t>Таблица 5.2.7</t>
  </si>
  <si>
    <t>Остатки депозитов физических лиц в национальной валюте                                                   в коммерческих банках</t>
  </si>
  <si>
    <t>Таблица 5.2.8</t>
  </si>
  <si>
    <t>Остатки депозитов юридических лиц в национальной валюте                                                в коммерческих банках</t>
  </si>
  <si>
    <t>Остатки депозитов юридических лиц в иностранной валюте                                                 в коммерческих банках</t>
  </si>
  <si>
    <t>Процентные ставки по банковским депозитам в национальной валюте</t>
  </si>
  <si>
    <t>(средневзвешенные процентные ставки в годовом исчислении)</t>
  </si>
  <si>
    <t>Вид и срок депозита</t>
  </si>
  <si>
    <t>Средневзвешенные процентные
ставки по всем срочным депозитам
сроком до 1 года</t>
  </si>
  <si>
    <t>Средневзвешенные процентные
ставки по всем срочным депозитам
сроком свыше 1 года</t>
  </si>
  <si>
    <t>Средневзвешенные процентные ставки по срочным депозитам физических лиц</t>
  </si>
  <si>
    <t xml:space="preserve">  - до 30 дней</t>
  </si>
  <si>
    <t xml:space="preserve">  - от 31 до 90 дней</t>
  </si>
  <si>
    <t xml:space="preserve">  - от 91 до 180 дней</t>
  </si>
  <si>
    <t xml:space="preserve">  - от 181 до 365 дней</t>
  </si>
  <si>
    <t xml:space="preserve">  - свыше 1 года</t>
  </si>
  <si>
    <t>Средневзвешенные процентные ставки по срочным депозитам юридических лиц</t>
  </si>
  <si>
    <t>Процентные ставки по банковским депозитам в иностранной валюте</t>
  </si>
  <si>
    <t>5.3. Выделенные кредиты</t>
  </si>
  <si>
    <t>Таблица 5.3.1</t>
  </si>
  <si>
    <t>Кредиты, выделенные коммерческими банками</t>
  </si>
  <si>
    <t>(по категориям клиентов)</t>
  </si>
  <si>
    <t>юридическим лицам</t>
  </si>
  <si>
    <t>индивидуальным предпринимателям</t>
  </si>
  <si>
    <t>физическим лицам</t>
  </si>
  <si>
    <t>Таблица 5.3.2</t>
  </si>
  <si>
    <t>(по отраслям)</t>
  </si>
  <si>
    <t>Сельское хозяйство</t>
  </si>
  <si>
    <t>Торговля и общественное питание</t>
  </si>
  <si>
    <t>Транспорт и коммуникация</t>
  </si>
  <si>
    <t>Физические лица</t>
  </si>
  <si>
    <t>Прочие</t>
  </si>
  <si>
    <t>Таблица 5.3.3</t>
  </si>
  <si>
    <t>(по целям)</t>
  </si>
  <si>
    <t>Для приобретения основных средств</t>
  </si>
  <si>
    <t>Для пополнения оборотных средств</t>
  </si>
  <si>
    <t>Юридическим лицам для нового строительства и реконструкции</t>
  </si>
  <si>
    <t xml:space="preserve">Населению для строительства и приобретения жилья </t>
  </si>
  <si>
    <t>Другие цели</t>
  </si>
  <si>
    <t>Таблица 5.3.4</t>
  </si>
  <si>
    <t>Остатки кредитов коммерческих банков</t>
  </si>
  <si>
    <t>Таблица 5.3.5</t>
  </si>
  <si>
    <t>(по срокам)</t>
  </si>
  <si>
    <t>краткосрочные кредиты</t>
  </si>
  <si>
    <t>долгосрочные
кредиты</t>
  </si>
  <si>
    <t>Таблица 5.3.6</t>
  </si>
  <si>
    <t>Торговля и сфера общественных услуг</t>
  </si>
  <si>
    <t>Транспорт и коммуникации</t>
  </si>
  <si>
    <t xml:space="preserve">Материально-техническое снабжение и сбыт </t>
  </si>
  <si>
    <t>Жилищно-коммунальные услуги</t>
  </si>
  <si>
    <t>Другие сектора</t>
  </si>
  <si>
    <t>Таблица 5.3.7</t>
  </si>
  <si>
    <t>Таблица 5.3.8</t>
  </si>
  <si>
    <t>Процентные ставки по банковским кредитам в национальной валюте*</t>
  </si>
  <si>
    <t>Вид и срок кредита</t>
  </si>
  <si>
    <t>По всем кредитам</t>
  </si>
  <si>
    <t xml:space="preserve"> - до 60 дней</t>
  </si>
  <si>
    <t xml:space="preserve"> - от 61 до 90 дней</t>
  </si>
  <si>
    <t xml:space="preserve"> - от 91 до 180 дней</t>
  </si>
  <si>
    <t xml:space="preserve"> - от 181 до 365 дней</t>
  </si>
  <si>
    <t xml:space="preserve"> - от 1 года до 2 лет</t>
  </si>
  <si>
    <t xml:space="preserve"> - от 2 до 3 лет</t>
  </si>
  <si>
    <t xml:space="preserve"> - от 3 до 4 лет</t>
  </si>
  <si>
    <t xml:space="preserve"> - от 4 до 5 лет</t>
  </si>
  <si>
    <t xml:space="preserve"> - от 5 до 10 лет</t>
  </si>
  <si>
    <t xml:space="preserve"> - свыше 10 лет</t>
  </si>
  <si>
    <t>* Без учета процентных ставок по льготным кредитам, а также по микрозаймам</t>
  </si>
  <si>
    <t>Таблица 5.3.9</t>
  </si>
  <si>
    <t>Процентные ставки по льготным банковским кредитам в национальной валюте</t>
  </si>
  <si>
    <t>Таблица 5.3.10</t>
  </si>
  <si>
    <t>Процентные ставки по банковским кредитам в иностранной валюте*</t>
  </si>
  <si>
    <t>* Без учета процентных ставок по кредитам выданным за счет средств Фонда реконструкции и развития Республики Узбекистан и иностранных кредитных линий под гарантию Правительства</t>
  </si>
  <si>
    <t>Таблица 5.3.11</t>
  </si>
  <si>
    <t>Кредиты, выделенные субъектам малого предпринимательства и населению для осуществления предпринимательской деятельности</t>
  </si>
  <si>
    <t>Выделенные кредиты</t>
  </si>
  <si>
    <t>юридическим 
лицам</t>
  </si>
  <si>
    <t>Таблица 5.3.12</t>
  </si>
  <si>
    <t>Кредиты, выделенные субъектам малого предпринимательства и населению для осуществления 
предпринимательской деятельности</t>
  </si>
  <si>
    <t>(по основным направлениям)</t>
  </si>
  <si>
    <t>Кредиты, выделенные за счет всех источников финансирования, всего</t>
  </si>
  <si>
    <t>Выделенные микрокредиты</t>
  </si>
  <si>
    <t>По программе развития семейного предпринима-тельства</t>
  </si>
  <si>
    <t>в том числе: Населению для осуществления предприниматель-ской деятельности</t>
  </si>
  <si>
    <t>На развитие сферы услуг и сервиса</t>
  </si>
  <si>
    <t>На поддержку предпринима-тельства женщин</t>
  </si>
  <si>
    <t>За счет иностранных кредитных линий (млн. долларов США)</t>
  </si>
  <si>
    <t>Таблица 5.3.13</t>
  </si>
  <si>
    <t>Населению для осуществления предпринима-тельской деятельности</t>
  </si>
  <si>
    <t>Таблица 5.3.14</t>
  </si>
  <si>
    <t>Кредиты, выделенные в рамках программ развития семейного предпринимательства</t>
  </si>
  <si>
    <t>по программе 
“Каждая семья - предприниматель”</t>
  </si>
  <si>
    <t>за счет средств фонда под-держки фермерских, дехкан-ских хозяйств и владельцев приусадебных земель</t>
  </si>
  <si>
    <t>на развитие ремесленничества</t>
  </si>
  <si>
    <t>за счет средств 
фондов при местных хокимиятах и фонда содействия занятости</t>
  </si>
  <si>
    <t>Таблица 5.3.15</t>
  </si>
  <si>
    <t>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</si>
  <si>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Сумма кредита, одобренная 
кредитным комитетом банка*</t>
  </si>
  <si>
    <t>из них, выделенная 
сумма кредита</t>
  </si>
  <si>
    <t>Таблица 5.3.16</t>
  </si>
  <si>
    <t>Ипотечные кредиты, выделенные населению</t>
  </si>
  <si>
    <t>Таблица 5.3.17</t>
  </si>
  <si>
    <t>Кредиты в национальной валюте, выделенные населению</t>
  </si>
  <si>
    <t>(по видам)</t>
  </si>
  <si>
    <t>Ипотечные  кредиты</t>
  </si>
  <si>
    <t>Потребительские кредиты</t>
  </si>
  <si>
    <t>Микрозаймы</t>
  </si>
  <si>
    <t>Микрокредиты</t>
  </si>
  <si>
    <t>Другие</t>
  </si>
  <si>
    <t>Автокредиты</t>
  </si>
  <si>
    <t>Образовательные кредиты</t>
  </si>
  <si>
    <t>VI. ОСНОВНЫЕ ПОКАЗАТЕЛИ ПЛАТЕЖНОЙ СИСТЕМЫ</t>
  </si>
  <si>
    <t>Таблица 6.1</t>
  </si>
  <si>
    <t>Расчеты, осуществленные через Межбанковскую платежную систему Центрального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</si>
  <si>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</si>
  <si>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</si>
  <si>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</si>
  <si>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</si>
  <si>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</si>
  <si>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Таблица 6.2</t>
  </si>
  <si>
    <t>Транзакции, осуществленные через расчетно-клиринговую систему
Центрального банка</t>
  </si>
  <si>
    <t>Транзакции</t>
  </si>
  <si>
    <t>Таблица 6.3</t>
  </si>
  <si>
    <t>Транзакции, осуществленные через Систему мгновенных платежей 
Центрального банка</t>
  </si>
  <si>
    <t>Таблица 6.4</t>
  </si>
  <si>
    <t>Количество выпущенных в обращение банковских пластиковых карт, 
установленных платежных терминалов, банкоматов и инфокиосков,
а также сумма осуществленных платежей через платежные терминалы</t>
  </si>
  <si>
    <t>Количество банковских пластиковых карт, выпущенных в обращение</t>
  </si>
  <si>
    <t xml:space="preserve">Количество установленных платежных терминалов </t>
  </si>
  <si>
    <t xml:space="preserve">Количество установленных банкоматов и инфокиосков                                                                                          </t>
  </si>
  <si>
    <t>Сумма платежей, осуществленных через платежные терминалы
(с начала года),
млрд. сум</t>
  </si>
  <si>
    <t>Таблица 6.5</t>
  </si>
  <si>
    <t>Количество пользователей дистанционными банковскими услугами</t>
  </si>
  <si>
    <t>Юридические лица и индивидуальные предприниматели</t>
  </si>
  <si>
    <t>Таблица 6.6</t>
  </si>
  <si>
    <t>Реестр операторов платёжных систем</t>
  </si>
  <si>
    <t>Наименование оператора</t>
  </si>
  <si>
    <t>Наименование платежной системы</t>
  </si>
  <si>
    <t>Дата выдачи лицензии</t>
  </si>
  <si>
    <t>Номер лицензии</t>
  </si>
  <si>
    <t>Юридический адрес</t>
  </si>
  <si>
    <t>Веб-сайт</t>
  </si>
  <si>
    <t>ООО “Yagona Umumrespublika Protsessing Markazi”</t>
  </si>
  <si>
    <t>11.04.2020 г.</t>
  </si>
  <si>
    <t>100011, г. Ташкент, Шайхантахурский район, ул. Абдулла Кодирий, д. 78</t>
  </si>
  <si>
    <t>ООО “Milliy Banklararo Protsessing Markazi”</t>
  </si>
  <si>
    <t>100001, г. Ташкент, ул. И. Каримова, д. 6</t>
  </si>
  <si>
    <t>ООО “QULAY PUL”</t>
  </si>
  <si>
    <t>27.11.2021 г.</t>
  </si>
  <si>
    <t>100029, г. Ташкент, Мирабадский район, ул. Буюк Турон, д. 41</t>
  </si>
  <si>
    <t>Таблица 6.7</t>
  </si>
  <si>
    <t>Реестр платежных организаций</t>
  </si>
  <si>
    <t>Наименование платежной организации</t>
  </si>
  <si>
    <t>Товарная марка платежной организации</t>
  </si>
  <si>
    <t xml:space="preserve">ООО “Сlick” </t>
  </si>
  <si>
    <t>ООО “BRIO GROUP”</t>
  </si>
  <si>
    <t xml:space="preserve">ООО “INSPIRED” </t>
  </si>
  <si>
    <t>ООО “National Innovative Payment Technologies”</t>
  </si>
  <si>
    <t>ООО “PAYBOX”</t>
  </si>
  <si>
    <t>ООО “Maroqand”</t>
  </si>
  <si>
    <t>ООО “MILLIY POCHTA TO'LOVLARI”</t>
  </si>
  <si>
    <t>ООО “International Eco Pay”</t>
  </si>
  <si>
    <t>ООО “Payment Aggregation Systems”</t>
  </si>
  <si>
    <t>ИП ООО “Alif Tech”</t>
  </si>
  <si>
    <t>ООО “WOOPPAY UZ”</t>
  </si>
  <si>
    <t>ООО “Genesis Innovation”</t>
  </si>
  <si>
    <t>ООО “Plum technologies”</t>
  </si>
  <si>
    <t>ИП ООО “Global solutions”</t>
  </si>
  <si>
    <t>ООО “AVTOMATLASHTI-RILGAN TRANSPORT TO'LOV TIZIMI OPERATORI”</t>
  </si>
  <si>
    <t>ООО “Mayasoft”</t>
  </si>
  <si>
    <t>ООО “E-services house”</t>
  </si>
  <si>
    <t>ООО “Yurt Pay”</t>
  </si>
  <si>
    <t>ООО “CHOYKHONA”</t>
  </si>
  <si>
    <t>ООО “ZPLAT”</t>
  </si>
  <si>
    <t>ООО “CENTER FOR DIGITAL TECHNOLOGY AND INNOVATION”</t>
  </si>
  <si>
    <t>ООО “TEZPAY”</t>
  </si>
  <si>
    <t>ИП ООО “PAYLOAD”</t>
  </si>
  <si>
    <t>ООО “Interpay Sys”</t>
  </si>
  <si>
    <t>СП ООО “PANDA INTERNET TECHNOLOGY”</t>
  </si>
  <si>
    <t>ООО “MULTICARD PAYMENT”</t>
  </si>
  <si>
    <t>ООО “PAY-WAY”</t>
  </si>
  <si>
    <t>ООО “UGNIS”</t>
  </si>
  <si>
    <t>ООО “SOURCE TO PAY”</t>
  </si>
  <si>
    <t>ООО “OZINTERPAY”</t>
  </si>
  <si>
    <t>ООО “MULTIPAY”</t>
  </si>
  <si>
    <t>ООО “Payment System Platform”</t>
  </si>
  <si>
    <t>ООО “VENKON GROUP”</t>
  </si>
  <si>
    <t xml:space="preserve">АО “Узбекская Республиканская товарно-сырьевая биржа” </t>
  </si>
  <si>
    <t>ООО “UZPAYNET”</t>
  </si>
  <si>
    <t>ООО “SOLUTIONS LAB”</t>
  </si>
  <si>
    <t>ООО “INSTANT PAYMENT SOLUTIONS”</t>
  </si>
  <si>
    <t>ООО “NATIONAL PAY”</t>
  </si>
  <si>
    <t>ООО “CS EXPRESS PAY”</t>
  </si>
  <si>
    <t>ООО “OCTAGRAM”</t>
  </si>
  <si>
    <t>ООО “TAPP PAYMENT”</t>
  </si>
  <si>
    <t>ГУП “SOLIQ SERVIS”</t>
  </si>
  <si>
    <t>ООО “LIMON PAY”</t>
  </si>
  <si>
    <t>ООО “YANGI PAYMENT”</t>
  </si>
  <si>
    <t xml:space="preserve">ООО “CLOUDPAYMENTS” </t>
  </si>
  <si>
    <t>ООО “BEELAB”</t>
  </si>
  <si>
    <t>28.03.2020 г.</t>
  </si>
  <si>
    <t>04.04.2020 г.</t>
  </si>
  <si>
    <t>23.04.2020 г.</t>
  </si>
  <si>
    <t>16.05.2020 г.</t>
  </si>
  <si>
    <t>23.07.2020 г.</t>
  </si>
  <si>
    <t>15.08.2020 г.</t>
  </si>
  <si>
    <t>10.09.2020 г.</t>
  </si>
  <si>
    <t>10.10.2020 г.</t>
  </si>
  <si>
    <t>29.10.2020 г.</t>
  </si>
  <si>
    <t>26.12.2020 г.</t>
  </si>
  <si>
    <t>09.01.2021 г.</t>
  </si>
  <si>
    <t>27.03.2021 г.</t>
  </si>
  <si>
    <t>10.04.2021 г.</t>
  </si>
  <si>
    <t>12.05.2021 г.</t>
  </si>
  <si>
    <t>22.05.2021 г.</t>
  </si>
  <si>
    <t>25.06.2021 г.</t>
  </si>
  <si>
    <t>10.07.2021 г.</t>
  </si>
  <si>
    <t>25.09.2021 г.</t>
  </si>
  <si>
    <t>21.10.2021 г.</t>
  </si>
  <si>
    <t>25.12.2021 г.</t>
  </si>
  <si>
    <t>29.01.2022 г.</t>
  </si>
  <si>
    <t>12.02.2022 г.</t>
  </si>
  <si>
    <t>14.05.2022 г.</t>
  </si>
  <si>
    <t>16.07.2022 г.</t>
  </si>
  <si>
    <t>13.08.2022 г.</t>
  </si>
  <si>
    <t>100070, г. Ташкент, Яккасарайский район, ул. Братислава, д. 11</t>
  </si>
  <si>
    <t>100084, г. Ташкент, Юнусабадский район, ул. Кичик халка автомобиль йули, д. 44, кв. 9</t>
  </si>
  <si>
    <t>100077, г. Ташкент, Мирзо-Улугбекский район, ул. Чуст, д. 1</t>
  </si>
  <si>
    <t>100066, г. Ташкент, Яккасарайский район, ул. Бабура, д. 1</t>
  </si>
  <si>
    <t>100164, г. Ташкент, Мирзо-Улугбекский район, ул. Навнихол, 
д. 86</t>
  </si>
  <si>
    <t>100000, г. Ташкент, ул. Олой, д. 1</t>
  </si>
  <si>
    <t>100047, г. Ташкент, Мирабадский район, ул. А.Темура, д. 6</t>
  </si>
  <si>
    <t>100011, г. Ташкент, Шайхантахурский район, ул. Шайхантахур, д. 126</t>
  </si>
  <si>
    <t>100070, г. Ташкент, Яккасарайский район, ул. Ш.Руставели, 
д. 12</t>
  </si>
  <si>
    <t>100015, г. Ташкент, Мирабадский район, ул. Ойбек, д. 22</t>
  </si>
  <si>
    <t>100031, г. Ташкент, Яккасарайский район, ул. Миробод-2, д. 39а</t>
  </si>
  <si>
    <t>100070, г. Ташкент, Яккасарайский район, ул. Глинка, д. 25</t>
  </si>
  <si>
    <t>100125, г. Ташкент, Мирзо-Улугбекский район, ул. Мирзо Улугбек, д. 56</t>
  </si>
  <si>
    <t>100047, г. Ташкент, ул. Узбекистон овози, д. 2</t>
  </si>
  <si>
    <t>100047, г. Ташкент, Яшнабадский район, ул. С.Азимова, д. 68</t>
  </si>
  <si>
    <t>100070, г. Ташкент, Яккасарайский район, ул. Ш.Руставели, 
д. 32А</t>
  </si>
  <si>
    <t>100090, г. Ташкент, Яккасарайский район, ул. Бабура, д. 77</t>
  </si>
  <si>
    <t>100090, г. Ташкент, Яккасарайский район, ул. А.Каххара 9, д. 1А</t>
  </si>
  <si>
    <t>140100, Самаркандская область, г. Самарканд, массив Саттепо, ул. Туркистон, д. 157</t>
  </si>
  <si>
    <t>100001, г. Ташкент, Мирзо-Улугбекский район, ул. Мирзо Улугбек, д. 59, кв. 1</t>
  </si>
  <si>
    <t xml:space="preserve">100015, г. Ташкент, Яккасарайский район, ул. Кичик Бешагач, д. 104Б, 403-кабинет     </t>
  </si>
  <si>
    <t>100033, г. Тaшкент, Бектемирский район, ул. Олтинтопган, д. 22</t>
  </si>
  <si>
    <t>100021, г. Ташкент, Шайхантахурский район, ул. Уйгур-313</t>
  </si>
  <si>
    <t>170100, Андижанская область, г. Андижан, ул.Бобуршох, д. 2</t>
  </si>
  <si>
    <t>100000, г. Ташкент, Юнусабадский район, ул. Ниёзбек Йули, д. 7</t>
  </si>
  <si>
    <t>100060, г. Ташкент, Мирабадский район, ул. Тараса Шевченко, 
д. 34</t>
  </si>
  <si>
    <t>230100, Республика Каракалпакстан, г. Нукус, ул. Досназарова, 
д. 142</t>
  </si>
  <si>
    <t>100060, г. Ташкент, Яшнабадский район, ул. Фаргона йули, 
д. 23/3</t>
  </si>
  <si>
    <t>100000, г. Ташкент, Мирабадский район, ул. Афросиаб, д. 14/2</t>
  </si>
  <si>
    <t>100100, г. Ташкент, Яккасарайский район, ул. Ш. Руставели, д. 53б</t>
  </si>
  <si>
    <t>100021, г. Ташкент, Шайхантахурский район, ул. Фурката, д. 10</t>
  </si>
  <si>
    <t>100084, г. Ташкент, Юнусабадский район, ул. Халкабад, д. 32</t>
  </si>
  <si>
    <t>100128, г. Tашкент, Шайхантахурский район, ул. Лабзак, д. 64A</t>
  </si>
  <si>
    <t>220803, Хорезмская область, Ханкинский район, Мадир, махалла Илгор</t>
  </si>
  <si>
    <t>100128, г. Ташкент, Шайхантахурский район, ул. Зулфияхоним, д. 12</t>
  </si>
  <si>
    <t>100015, г. Ташкент, Мирабадский район, ул. Фидокор, д. 7A</t>
  </si>
  <si>
    <t>140100, Самаркандская область, г. Самарканд, ул. Иштихон, 
д. 14А</t>
  </si>
  <si>
    <t>100011, г. Ташкент, Чиланзарский район, ул. Мукими, д. 166</t>
  </si>
  <si>
    <t>100060,  г. Ташкент, Мирабадский район, ул. Истикбол, д. 34</t>
  </si>
  <si>
    <t>100031,  г. Ташкент, Мирабадский район, ул. Афросиаб, д. 8A</t>
  </si>
  <si>
    <t>100047,   г. Ташкент, Мирабадский район, ул. Бухоро, д. 1</t>
  </si>
  <si>
    <t>Таблица 6.8</t>
  </si>
  <si>
    <t>Реестр систем электронных денег</t>
  </si>
  <si>
    <t>Наименование системы 
электронных денег</t>
  </si>
  <si>
    <t>Наименование эмитента</t>
  </si>
  <si>
    <t>Дата начала деятельности по выпуску электронных денег</t>
  </si>
  <si>
    <t>ООО “INSPIRED”</t>
  </si>
  <si>
    <t>ООО “CLICK”</t>
  </si>
  <si>
    <t>ООО “ALIF TECH”</t>
  </si>
  <si>
    <t>ООО “Interpay sys”</t>
  </si>
  <si>
    <t>ООО “Global Solutions”</t>
  </si>
  <si>
    <t>ООО “Pay Way”</t>
  </si>
  <si>
    <t>АО “Bank Apelsin”</t>
  </si>
  <si>
    <t>ООО “Ozinterpay”</t>
  </si>
  <si>
    <t>ЧАКБ “Трастбанк”</t>
  </si>
  <si>
    <t>АКБ “Универсал банк”</t>
  </si>
  <si>
    <t>ЧАКБ “Туркистон”</t>
  </si>
  <si>
    <t>АКБ “Универсалбанк”</t>
  </si>
  <si>
    <t>АКБ “Агробанк”</t>
  </si>
  <si>
    <t>АКБ “Капиталбанк”</t>
  </si>
  <si>
    <t>АКБ “Алокабанк”</t>
  </si>
  <si>
    <t>АКБ “Капиталбанк”                                    АКБ “Универсалбанк"</t>
  </si>
  <si>
    <t>16.06.2020 г.</t>
  </si>
  <si>
    <t>21.08.2020 г.</t>
  </si>
  <si>
    <t>02.11.2020 г.</t>
  </si>
  <si>
    <t>28.07.2021 г.</t>
  </si>
  <si>
    <t xml:space="preserve">11.08.2022 г.                   </t>
  </si>
  <si>
    <t>17.11.2021 г.</t>
  </si>
  <si>
    <t>29.07.2022 г.</t>
  </si>
  <si>
    <t>30.08.2022 г.</t>
  </si>
  <si>
    <t>IV. ФИНАНСОВЫЙ РЫНОК</t>
  </si>
  <si>
    <t>4.1. Межбанковские депозитные операции</t>
  </si>
  <si>
    <t>Платежный баланс Республики Узбекистан*</t>
  </si>
  <si>
    <t>(аналитическое представление)</t>
  </si>
  <si>
    <t>1.1.    Валовой внутренний продукт (ВВП) и его структура</t>
  </si>
  <si>
    <t>1.2.    Динамика индекса потребительских цен (ИПЦ)</t>
  </si>
  <si>
    <t xml:space="preserve">1.3.    Инфляционные ожидания населения и субъектов предпринимательства </t>
  </si>
  <si>
    <t>1.4.    Платежный баланс Республики Узбекистан (аналитическое представление)</t>
  </si>
  <si>
    <t>1.5.    Международная инвестиционная позиция Республики Узбекистан</t>
  </si>
  <si>
    <t>2.1.    Обзор Центрального банка</t>
  </si>
  <si>
    <t>2.2.    Обзор других депозитных организаций (коммерческих банков)</t>
  </si>
  <si>
    <t>2.3.    Обзор депозитных организаций (банковской системы)</t>
  </si>
  <si>
    <t>2.4.    Денежные агрегаты</t>
  </si>
  <si>
    <t>3.1.    Основная ставка Центрального банка</t>
  </si>
  <si>
    <t>3.2.    Нормативы обязательных резервов (до 31 мая 2018 года)</t>
  </si>
  <si>
    <t>3.3.    Нормативы обязательных резервов (с 1 июня по 30 сентября 2018 года)</t>
  </si>
  <si>
    <t>3.4.    Нормативы обязательных резервов (с 1 октября 2018 года по 30 июня 2019 года)</t>
  </si>
  <si>
    <t>3.5.    Нормативы обязательных резервов (с 1 июля 2019 года по 4 августа 2021 года)</t>
  </si>
  <si>
    <t>3.6.    Нормативы обязательных резервов (с 5 августа 2021 года)</t>
  </si>
  <si>
    <t>3.7.    Остаток обязательных резервов</t>
  </si>
  <si>
    <t>3.8.    Выпущенные в обращение и размещенные среди коммерческих банков облигации Центрального банка</t>
  </si>
  <si>
    <t>3.9.    Итоги проведения Центральным банком Республики Узбекистан депозитных аукционов</t>
  </si>
  <si>
    <t>3.10.  Овернайт депозиты, размещенные коммерческими банками в Центральном банке</t>
  </si>
  <si>
    <t>3.11.  Официальные обменные курсы иностранных валют к суму</t>
  </si>
  <si>
    <t>4.1.1.      Межбанковские депозиты в национальной валюте</t>
  </si>
  <si>
    <t>4.2.    Валютный рынок</t>
  </si>
  <si>
    <t>4.2.1.      Объем торгов иностранных валют на Узбекской республиканской валютной бирже</t>
  </si>
  <si>
    <t>4.2.2.      Объем иностранной валюты, купленной коммерческими банками у физических лиц</t>
  </si>
  <si>
    <t>4.2.3.      Объем иностранной валюты, проданной коммерческими банками физическим лицам</t>
  </si>
  <si>
    <t>4.2.4.      Объем купленной у физических лиц и проданной им иностранной валюты коммерческими банками (по видам валют)</t>
  </si>
  <si>
    <t>5.1.    Общая информация</t>
  </si>
  <si>
    <t>5.1.1.      Количество кредитных организаций и их структурных подразделений</t>
  </si>
  <si>
    <t>5.1.2.      Основные показатели деятельности коммерческих банков</t>
  </si>
  <si>
    <t>5.1.3.      Соотношение показателей банковской системы к ВВП</t>
  </si>
  <si>
    <t>5.1.4.      Показатели достаточности капитала по банковской системе</t>
  </si>
  <si>
    <t>5.1.5.      Показатели ликвидности банковской системы</t>
  </si>
  <si>
    <t>5.1.6.      Доходы и расходы банковской системы</t>
  </si>
  <si>
    <t>5.1.7.      Показатели доходности банковской системы</t>
  </si>
  <si>
    <t>5.1.8.      Показатели финансовой устойчивости банковской системы в 2022 году</t>
  </si>
  <si>
    <t>5.1.9.      Проблемные кредиты коммерческих банков (NPL)</t>
  </si>
  <si>
    <t>5.1.10.    Сравнительные показатели банковской системы</t>
  </si>
  <si>
    <t>5.1.11.    Сводный баланс коммерческих банков</t>
  </si>
  <si>
    <t>5.1.12.    Отдельные показатели деятельности коммерческих банков, сгруппированных по величине активов (по состоянию на 1 октября 2022 года)</t>
  </si>
  <si>
    <t>5.1.13.    Группировка коммерческих банков по величине капитала</t>
  </si>
  <si>
    <t>5.1.17.    Сводный баланс ломбардов</t>
  </si>
  <si>
    <t>5.1.18.    Отдельные показатели деятельности ломбардов, сгруппированных по величине    активов (по состоянию на 1 октября 2022 года)</t>
  </si>
  <si>
    <t>5.1.19.    Группировка ломбардов по величине капитала</t>
  </si>
  <si>
    <t>5.2.    Привлеченные средства</t>
  </si>
  <si>
    <t>5.3.1.      Кредиты, выделенные коммерческими банками (по категориям клиентов)</t>
  </si>
  <si>
    <t>5.3.2.      Кредиты, выделенные коммерческими банками (по отраслям)</t>
  </si>
  <si>
    <t>5.3.3.      Кредиты, выделенные коммерческими банками (по целям)</t>
  </si>
  <si>
    <t>5.3.4.      Остатки кредитов коммерческих банков (по категориям клиентов)</t>
  </si>
  <si>
    <t>5.3.5.      Остатки кредитов коммерческих банков (по срокам)</t>
  </si>
  <si>
    <t>5.3.6.      Остатки кредитов коммерческих банков (по отраслям)</t>
  </si>
  <si>
    <t>5.3.7.      Остатки кредитов коммерческих банков (по целям)</t>
  </si>
  <si>
    <t>5.3.8.      Процентные ставки по банковским кредитам в национальной валюте (средневзвешенные процентные ставки в годовом исчислении)</t>
  </si>
  <si>
    <t>5.3.9.      Процентные ставки по льготным банковским кредитам в национальной валюте (средневзвешенные процентные ставки в годовом исчислении)</t>
  </si>
  <si>
    <t>5.3.11.    Кредиты, выделенные субъектам малого предпринимательства и населению для  осуществления предпринимательской деятельности</t>
  </si>
  <si>
    <t>5.3.12.    Кредиты, выделенные субъектам малого предпринимательства и населению для  осуществления предпринимательской деятельности (по основным направлениям)</t>
  </si>
  <si>
    <t>5.3.13.    Кредиты, выделенные субъектам малого предпринимательства и населению для  осуществления предпринимательской деятельности (по отраслям)</t>
  </si>
  <si>
    <t>5.3.14.    Кредиты, выделенные в рамках программ развития семейного предпринимательства</t>
  </si>
  <si>
    <t>5.3.16.    Ипотечные кредиты, выделенные населению</t>
  </si>
  <si>
    <t>5.3.17.    Кредиты в национальной валюте, выделенные населению</t>
  </si>
  <si>
    <t xml:space="preserve">VI. ОСНОВНЫЕ ПОКАЗАТЕЛИ ПЛАТЕЖНОЙ СИСТЕМЫ </t>
  </si>
  <si>
    <t>6.2.    Транзакции, осуществленные через расчетно-клиринговую систему Центрального банка</t>
  </si>
  <si>
    <t>6.3.    Транзакции, осуществленные через Систему мгновенных платежей Центрального банка</t>
  </si>
  <si>
    <t xml:space="preserve">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 </t>
  </si>
  <si>
    <t>6.5.    Количество пользователей дистанционными банковскими услугами</t>
  </si>
  <si>
    <t xml:space="preserve">6.6.    Реестр операторов платёжных систем </t>
  </si>
  <si>
    <t xml:space="preserve">6.7.    Реестр платежных организаций </t>
  </si>
  <si>
    <t xml:space="preserve">6.8.    Реестр систем электронных денег </t>
  </si>
  <si>
    <t>6.1.    Расчеты, осуществленные через Межбанковскую платежную систему Центрального банка</t>
  </si>
  <si>
    <t>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</si>
  <si>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5.3.10.    Процентные ставки по банковским кредитам в иностранной валюте (средневзвешенные процентные ставки в годовом исчислении)</t>
  </si>
  <si>
    <t xml:space="preserve">4.1.    Межбанковские депозитные операции </t>
  </si>
  <si>
    <t xml:space="preserve">5.3.    Выделенные кредиты </t>
  </si>
  <si>
    <t>Процентные доходы</t>
  </si>
  <si>
    <t>Процентные расходы</t>
  </si>
  <si>
    <t>Непроцентные доходы</t>
  </si>
  <si>
    <t>Операционные расходы</t>
  </si>
  <si>
    <t xml:space="preserve">Непроцентный доход (убыток) </t>
  </si>
  <si>
    <t>населению для осуществления предпринимательской деятельности</t>
  </si>
  <si>
    <t xml:space="preserve">22.07.2022 г. - …   </t>
  </si>
  <si>
    <t>(по видам валют, в миллионах)</t>
  </si>
  <si>
    <t>Таблица 5.2.9</t>
  </si>
  <si>
    <t>Депозиты, привлеченные коммерческими банками в национальной валюте</t>
  </si>
  <si>
    <t>до востре-бования</t>
  </si>
  <si>
    <t>сберега-тельные</t>
  </si>
  <si>
    <t>Остатки депозитов физических лиц в иностранной валюте                                                   в коммерческих банках</t>
  </si>
  <si>
    <t>5.2.1.      Депозиты, привлеченные коммерческими банками в национальной валюте</t>
  </si>
  <si>
    <t xml:space="preserve">5.2.2.      Остатки депозитов в коммерческих банках </t>
  </si>
  <si>
    <t>5.2.4.      Остатки депозитов физических лиц в национальной валюте в коммерческих банках (по видам)</t>
  </si>
  <si>
    <t>5.2.5.      Остатки депозитов физических лиц в иностранной валюте в коммерческих банках (по видам)</t>
  </si>
  <si>
    <t>5.2.6.      Остатки депозитов юридических лиц в иностранной валюте в коммерческих банках (по видам)</t>
  </si>
  <si>
    <t>5.2.7.      Остатки депозитов юридических лиц в иностранной валюте в коммерческих банках (по видам)</t>
  </si>
  <si>
    <t>5.2.8.      Процентные ставки по банковским депозитам в национальной валюте (средневзвешенные процентные ставки в годовом исчислении)</t>
  </si>
  <si>
    <t>5.2.9.      Процентные ставки по банковским депозитам в иностранной валюте  (средневзвешенные процентные ставки в годовом исчислении)</t>
  </si>
  <si>
    <t>1.6.    Международные резервы Республики Узбекистан</t>
  </si>
  <si>
    <t>5.2.3.      Остатки депозитов в коммерческих банках (по видам)</t>
  </si>
  <si>
    <t>*  включая проекты, одобренные в 2018-2020 гг. и частично профинансированные в текущем году 
(в частности, крупные)</t>
  </si>
  <si>
    <t>АК Народный банк</t>
  </si>
  <si>
    <t>АО “Узбекская республиканская товарно-сырьевая биржа”</t>
  </si>
  <si>
    <t>5.1.14.    Сводный баланс микрофинансовых организаций</t>
  </si>
  <si>
    <t>5.1.15.    Отдельные показатели деятельности микрофинансовых организаций, сгруппированных по величине активов (по состоянию на 1 октября 2022 года)</t>
  </si>
  <si>
    <t>5.1.16.    Группировка микрофинансовых организаций по величине капитала</t>
  </si>
  <si>
    <t>Микрофинансовые организации</t>
  </si>
  <si>
    <t>Сводный баланс микрофинансовых организаций</t>
  </si>
  <si>
    <t>Отдельные показатели деятельности микрофинансовых организаций, сгруппированных по величине активов</t>
  </si>
  <si>
    <t>Распределение микрофинансовых организаций, ранжированных по величине активов</t>
  </si>
  <si>
    <t>Группировка микрофинансовых организаций по величине капитала</t>
  </si>
  <si>
    <t>Таблица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</si>
</sst>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dd/mm/yy;@"/>
    <numFmt numFmtId="211" formatCode="#,##0.00_ ;[Red]\-#,##0.00\ "/>
  </numFmts>
  <fonts count="115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sz val="12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2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5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6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8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09" fillId="0" borderId="0"/>
    <xf numFmtId="0" fontId="27" fillId="40" borderId="0" applyNumberFormat="0" applyBorder="0" applyAlignment="0" applyProtection="0"/>
    <xf numFmtId="170" fontId="106" fillId="0" borderId="0" applyFont="0" applyFill="0" applyBorder="0" applyAlignment="0" applyProtection="0"/>
    <xf numFmtId="0" fontId="31" fillId="34" borderId="28" applyNumberFormat="0" applyAlignment="0" applyProtection="0"/>
    <xf numFmtId="170" fontId="108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13" fillId="0" borderId="0" applyNumberFormat="0" applyFill="0" applyBorder="0" applyAlignment="0" applyProtection="0"/>
  </cellStyleXfs>
  <cellXfs count="1728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30" borderId="0" xfId="1" applyFont="1" applyFill="1"/>
    <xf numFmtId="169" fontId="2" fillId="0" borderId="0" xfId="1" applyNumberFormat="1" applyFont="1" applyFill="1"/>
    <xf numFmtId="0" fontId="2" fillId="0" borderId="0" xfId="2520" applyFont="1" applyFill="1" applyBorder="1"/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31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31" borderId="9" xfId="0" applyFont="1" applyFill="1" applyBorder="1" applyAlignment="1">
      <alignment horizontal="left" vertical="center" wrapText="1" indent="3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170" fontId="2" fillId="0" borderId="9" xfId="253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10" xfId="0" applyFont="1" applyFill="1" applyBorder="1" applyAlignment="1">
      <alignment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Alignment="1">
      <alignment horizontal="right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170" fontId="5" fillId="0" borderId="0" xfId="2532" applyNumberFormat="1" applyFont="1" applyFill="1" applyBorder="1" applyAlignment="1" applyProtection="1">
      <alignment horizontal="center" vertical="center"/>
    </xf>
    <xf numFmtId="207" fontId="2" fillId="0" borderId="0" xfId="1" applyNumberFormat="1" applyFont="1" applyFill="1"/>
    <xf numFmtId="0" fontId="2" fillId="0" borderId="1" xfId="6" applyFont="1" applyFill="1" applyBorder="1" applyAlignment="1" applyProtection="1">
      <alignment horizontal="center" vertical="center" wrapText="1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indent="2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9" fontId="13" fillId="0" borderId="0" xfId="0" applyNumberFormat="1" applyFont="1" applyFill="1"/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210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0" fontId="95" fillId="0" borderId="0" xfId="2527" applyFont="1" applyAlignment="1">
      <alignment vertical="center" wrapText="1"/>
    </xf>
    <xf numFmtId="0" fontId="2" fillId="0" borderId="0" xfId="2527" applyFont="1" applyAlignment="1">
      <alignment vertical="center" wrapText="1"/>
    </xf>
    <xf numFmtId="0" fontId="2" fillId="0" borderId="44" xfId="2532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1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4" applyNumberFormat="1" applyFont="1" applyFill="1" applyBorder="1" applyAlignment="1" applyProtection="1">
      <alignment horizontal="center" vertical="top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207" fontId="2" fillId="0" borderId="0" xfId="1" applyNumberFormat="1" applyFont="1" applyFill="1" applyAlignment="1">
      <alignment horizontal="right"/>
    </xf>
    <xf numFmtId="169" fontId="2" fillId="0" borderId="0" xfId="1" applyNumberFormat="1" applyFont="1" applyFill="1" applyAlignment="1">
      <alignment horizontal="righ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70" fontId="100" fillId="0" borderId="0" xfId="1" applyNumberFormat="1" applyFont="1" applyFill="1" applyBorder="1" applyAlignment="1"/>
    <xf numFmtId="170" fontId="110" fillId="0" borderId="0" xfId="1" applyNumberFormat="1" applyFont="1" applyFill="1"/>
    <xf numFmtId="170" fontId="100" fillId="0" borderId="0" xfId="1" applyNumberFormat="1" applyFont="1" applyFill="1"/>
    <xf numFmtId="170" fontId="100" fillId="0" borderId="0" xfId="1" applyNumberFormat="1" applyFont="1" applyFill="1" applyAlignment="1">
      <alignment vertical="center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4" fillId="0" borderId="13" xfId="1" applyNumberFormat="1" applyFont="1" applyFill="1" applyBorder="1" applyAlignment="1">
      <alignment horizontal="center" vertical="center"/>
    </xf>
    <xf numFmtId="3" fontId="94" fillId="31" borderId="13" xfId="228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170" fontId="94" fillId="31" borderId="13" xfId="0" applyNumberFormat="1" applyFont="1" applyFill="1" applyBorder="1" applyAlignment="1">
      <alignment horizontal="center" vertical="center"/>
    </xf>
    <xf numFmtId="9" fontId="2" fillId="0" borderId="0" xfId="3" applyFont="1" applyFill="1"/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31" borderId="10" xfId="0" applyFont="1" applyFill="1" applyBorder="1" applyAlignment="1">
      <alignment horizontal="left" vertical="center" indent="1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170" fontId="94" fillId="31" borderId="13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70" fontId="94" fillId="31" borderId="13" xfId="8" applyNumberFormat="1" applyFont="1" applyFill="1" applyBorder="1" applyAlignment="1" applyProtection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 wrapText="1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31" borderId="10" xfId="2520" applyFont="1" applyFill="1" applyBorder="1" applyAlignment="1">
      <alignment horizontal="left" vertical="center" wrapText="1" indent="4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0" xfId="6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horizontal="right" vertical="center"/>
    </xf>
    <xf numFmtId="170" fontId="2" fillId="0" borderId="0" xfId="6" applyNumberFormat="1" applyFont="1" applyFill="1" applyBorder="1" applyAlignment="1" applyProtection="1">
      <alignment horizontal="right" vertical="center"/>
    </xf>
    <xf numFmtId="0" fontId="2" fillId="0" borderId="0" xfId="6" applyFont="1" applyFill="1" applyBorder="1" applyAlignment="1" applyProtection="1">
      <alignment horizontal="right" vertical="center" wrapText="1"/>
    </xf>
    <xf numFmtId="170" fontId="2" fillId="0" borderId="0" xfId="6" applyNumberFormat="1" applyFont="1" applyFill="1" applyBorder="1" applyAlignment="1" applyProtection="1">
      <alignment horizontal="right" vertical="center" wrapText="1"/>
    </xf>
    <xf numFmtId="170" fontId="5" fillId="0" borderId="0" xfId="2532" applyNumberFormat="1" applyFont="1" applyFill="1" applyBorder="1" applyAlignment="1" applyProtection="1">
      <alignment horizontal="right" vertical="center"/>
    </xf>
    <xf numFmtId="170" fontId="111" fillId="0" borderId="0" xfId="6" applyNumberFormat="1" applyFont="1" applyFill="1" applyBorder="1" applyAlignment="1" applyProtection="1">
      <alignment horizontal="right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205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2" fontId="65" fillId="31" borderId="8" xfId="0" applyNumberFormat="1" applyFont="1" applyFill="1" applyBorder="1" applyAlignment="1" applyProtection="1">
      <alignment horizontal="left" vertical="center" wrapText="1"/>
      <protection locked="0"/>
    </xf>
    <xf numFmtId="0" fontId="91" fillId="0" borderId="9" xfId="0" applyFont="1" applyFill="1" applyBorder="1" applyAlignment="1" applyProtection="1">
      <alignment horizontal="left" vertical="center" wrapText="1"/>
      <protection locked="0"/>
    </xf>
    <xf numFmtId="0" fontId="91" fillId="31" borderId="9" xfId="0" applyFont="1" applyFill="1" applyBorder="1" applyAlignment="1" applyProtection="1">
      <alignment horizontal="left" vertical="center" wrapText="1"/>
      <protection locked="0"/>
    </xf>
    <xf numFmtId="2" fontId="6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 applyProtection="1">
      <alignment horizontal="left" vertical="center" wrapText="1"/>
      <protection locked="0"/>
    </xf>
    <xf numFmtId="0" fontId="91" fillId="0" borderId="13" xfId="0" applyFont="1" applyFill="1" applyBorder="1" applyAlignment="1" applyProtection="1">
      <alignment horizontal="left" vertical="center" wrapText="1"/>
      <protection locked="0"/>
    </xf>
    <xf numFmtId="0" fontId="91" fillId="31" borderId="10" xfId="0" applyFont="1" applyFill="1" applyBorder="1" applyAlignment="1" applyProtection="1">
      <alignment horizontal="left" vertical="center" wrapText="1"/>
      <protection locked="0"/>
    </xf>
    <xf numFmtId="0" fontId="91" fillId="31" borderId="11" xfId="0" applyFont="1" applyFill="1" applyBorder="1" applyAlignment="1" applyProtection="1">
      <alignment horizontal="left" vertical="center" wrapText="1"/>
      <protection locked="0"/>
    </xf>
    <xf numFmtId="0" fontId="65" fillId="31" borderId="9" xfId="0" applyFont="1" applyFill="1" applyBorder="1" applyAlignment="1" applyProtection="1">
      <alignment horizontal="left" vertical="center" wrapText="1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/>
      <protection locked="0"/>
    </xf>
    <xf numFmtId="0" fontId="91" fillId="30" borderId="9" xfId="0" applyFont="1" applyFill="1" applyBorder="1" applyAlignment="1" applyProtection="1">
      <alignment horizontal="left" vertical="top" wrapText="1"/>
      <protection locked="0"/>
    </xf>
    <xf numFmtId="170" fontId="2" fillId="30" borderId="9" xfId="0" applyNumberFormat="1" applyFont="1" applyFill="1" applyBorder="1" applyAlignment="1" applyProtection="1">
      <alignment horizontal="center" vertical="center" wrapText="1"/>
    </xf>
    <xf numFmtId="0" fontId="2" fillId="30" borderId="0" xfId="2520" applyFont="1" applyFill="1"/>
    <xf numFmtId="170" fontId="2" fillId="30" borderId="0" xfId="2520" applyNumberFormat="1" applyFont="1" applyFill="1"/>
    <xf numFmtId="170" fontId="2" fillId="30" borderId="11" xfId="0" applyNumberFormat="1" applyFont="1" applyFill="1" applyBorder="1" applyAlignment="1" applyProtection="1">
      <alignment horizontal="center" vertical="center" wrapText="1"/>
    </xf>
    <xf numFmtId="0" fontId="2" fillId="31" borderId="8" xfId="2520" applyFont="1" applyFill="1" applyBorder="1" applyAlignment="1">
      <alignment horizontal="left" vertical="center" wrapText="1" indent="2"/>
    </xf>
    <xf numFmtId="0" fontId="5" fillId="0" borderId="0" xfId="2520" applyFont="1" applyFill="1" applyBorder="1"/>
    <xf numFmtId="0" fontId="2" fillId="0" borderId="49" xfId="0" applyFont="1" applyBorder="1" applyAlignment="1">
      <alignment horizontal="left" vertical="center" indent="1"/>
    </xf>
    <xf numFmtId="3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vertical="center" wrapText="1"/>
    </xf>
    <xf numFmtId="3" fontId="88" fillId="0" borderId="49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2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39" xfId="2521" applyNumberFormat="1" applyFont="1" applyFill="1" applyBorder="1" applyAlignment="1" applyProtection="1">
      <alignment vertical="top"/>
    </xf>
    <xf numFmtId="0" fontId="2" fillId="0" borderId="9" xfId="0" applyFont="1" applyBorder="1" applyAlignment="1">
      <alignment horizontal="left" vertical="center" wrapText="1" indent="2"/>
    </xf>
    <xf numFmtId="3" fontId="2" fillId="31" borderId="10" xfId="2522" applyNumberFormat="1" applyFont="1" applyFill="1" applyBorder="1" applyAlignment="1" applyProtection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0" fontId="5" fillId="31" borderId="8" xfId="2532" applyFont="1" applyFill="1" applyBorder="1" applyAlignment="1">
      <alignment horizontal="left" vertical="center" wrapText="1" indent="1"/>
    </xf>
    <xf numFmtId="170" fontId="5" fillId="31" borderId="8" xfId="2532" applyNumberFormat="1" applyFont="1" applyFill="1" applyBorder="1" applyAlignment="1">
      <alignment horizontal="center" vertical="center"/>
    </xf>
    <xf numFmtId="0" fontId="2" fillId="0" borderId="9" xfId="8" applyFont="1" applyBorder="1" applyAlignment="1">
      <alignment horizontal="left" vertical="center" wrapText="1" indent="2"/>
    </xf>
    <xf numFmtId="3" fontId="2" fillId="0" borderId="9" xfId="8" applyNumberFormat="1" applyFont="1" applyBorder="1" applyAlignment="1">
      <alignment horizontal="center" vertical="center"/>
    </xf>
    <xf numFmtId="0" fontId="2" fillId="31" borderId="9" xfId="8" applyFont="1" applyFill="1" applyBorder="1" applyAlignment="1">
      <alignment horizontal="left" vertical="center" wrapText="1" indent="2"/>
    </xf>
    <xf numFmtId="3" fontId="2" fillId="31" borderId="9" xfId="8" applyNumberFormat="1" applyFont="1" applyFill="1" applyBorder="1" applyAlignment="1">
      <alignment horizontal="center" vertical="center"/>
    </xf>
    <xf numFmtId="0" fontId="5" fillId="0" borderId="9" xfId="2532" applyFont="1" applyBorder="1" applyAlignment="1">
      <alignment horizontal="left" vertical="center" wrapText="1" indent="1"/>
    </xf>
    <xf numFmtId="170" fontId="5" fillId="0" borderId="9" xfId="2532" applyNumberFormat="1" applyFont="1" applyBorder="1" applyAlignment="1">
      <alignment horizontal="center" vertical="center"/>
    </xf>
    <xf numFmtId="0" fontId="5" fillId="31" borderId="9" xfId="2532" applyFont="1" applyFill="1" applyBorder="1" applyAlignment="1">
      <alignment horizontal="left" vertical="center" wrapText="1" indent="1"/>
    </xf>
    <xf numFmtId="170" fontId="5" fillId="31" borderId="9" xfId="2532" applyNumberFormat="1" applyFont="1" applyFill="1" applyBorder="1" applyAlignment="1">
      <alignment horizontal="center" vertical="center"/>
    </xf>
    <xf numFmtId="0" fontId="5" fillId="31" borderId="9" xfId="8" applyFont="1" applyFill="1" applyBorder="1" applyAlignment="1">
      <alignment horizontal="left" vertical="center" wrapText="1" indent="1"/>
    </xf>
    <xf numFmtId="170" fontId="5" fillId="31" borderId="9" xfId="8" applyNumberFormat="1" applyFont="1" applyFill="1" applyBorder="1" applyAlignment="1">
      <alignment horizontal="center" vertical="center"/>
    </xf>
    <xf numFmtId="0" fontId="5" fillId="0" borderId="9" xfId="8" applyFont="1" applyBorder="1" applyAlignment="1">
      <alignment horizontal="left" vertical="center" wrapText="1" indent="1"/>
    </xf>
    <xf numFmtId="170" fontId="5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left" vertical="center" wrapText="1" indent="2"/>
    </xf>
    <xf numFmtId="3" fontId="2" fillId="0" borderId="10" xfId="8" applyNumberFormat="1" applyFont="1" applyBorder="1" applyAlignment="1">
      <alignment horizontal="center" vertical="center"/>
    </xf>
    <xf numFmtId="0" fontId="2" fillId="31" borderId="8" xfId="8" applyFont="1" applyFill="1" applyBorder="1" applyAlignment="1">
      <alignment horizontal="left" vertical="center" wrapText="1" indent="2"/>
    </xf>
    <xf numFmtId="3" fontId="2" fillId="31" borderId="8" xfId="8" applyNumberFormat="1" applyFont="1" applyFill="1" applyBorder="1" applyAlignment="1">
      <alignment horizontal="center" vertical="center"/>
    </xf>
    <xf numFmtId="0" fontId="2" fillId="0" borderId="9" xfId="2532" applyFont="1" applyBorder="1" applyAlignment="1">
      <alignment horizontal="left" vertical="center" wrapText="1" indent="2"/>
    </xf>
    <xf numFmtId="3" fontId="2" fillId="0" borderId="9" xfId="2532" applyNumberFormat="1" applyFont="1" applyBorder="1" applyAlignment="1">
      <alignment horizontal="center" vertical="center"/>
    </xf>
    <xf numFmtId="0" fontId="2" fillId="31" borderId="10" xfId="8" applyFont="1" applyFill="1" applyBorder="1" applyAlignment="1">
      <alignment horizontal="left" vertical="center" wrapText="1" indent="2"/>
    </xf>
    <xf numFmtId="3" fontId="2" fillId="31" borderId="10" xfId="8" applyNumberFormat="1" applyFont="1" applyFill="1" applyBorder="1" applyAlignment="1">
      <alignment horizontal="center" vertical="center"/>
    </xf>
    <xf numFmtId="0" fontId="2" fillId="31" borderId="9" xfId="2532" applyFont="1" applyFill="1" applyBorder="1" applyAlignment="1">
      <alignment horizontal="left" vertical="center" wrapText="1" indent="2"/>
    </xf>
    <xf numFmtId="3" fontId="2" fillId="31" borderId="9" xfId="2532" applyNumberFormat="1" applyFont="1" applyFill="1" applyBorder="1" applyAlignment="1">
      <alignment horizontal="center" vertical="center"/>
    </xf>
    <xf numFmtId="0" fontId="5" fillId="30" borderId="9" xfId="8" applyFont="1" applyFill="1" applyBorder="1" applyAlignment="1">
      <alignment horizontal="left" vertical="center" wrapText="1" indent="1"/>
    </xf>
    <xf numFmtId="3" fontId="2" fillId="30" borderId="9" xfId="8" applyNumberFormat="1" applyFont="1" applyFill="1" applyBorder="1" applyAlignment="1">
      <alignment horizontal="center" vertical="center"/>
    </xf>
    <xf numFmtId="0" fontId="2" fillId="30" borderId="9" xfId="8" applyFont="1" applyFill="1" applyBorder="1" applyAlignment="1">
      <alignment horizontal="left" vertical="center" wrapText="1" indent="2"/>
    </xf>
    <xf numFmtId="170" fontId="5" fillId="30" borderId="9" xfId="8" applyNumberFormat="1" applyFont="1" applyFill="1" applyBorder="1" applyAlignment="1">
      <alignment horizontal="center" vertical="center"/>
    </xf>
    <xf numFmtId="0" fontId="2" fillId="31" borderId="8" xfId="2532" applyFont="1" applyFill="1" applyBorder="1" applyAlignment="1">
      <alignment horizontal="left" vertical="center" wrapText="1" indent="2"/>
    </xf>
    <xf numFmtId="3" fontId="2" fillId="31" borderId="8" xfId="2532" applyNumberFormat="1" applyFont="1" applyFill="1" applyBorder="1" applyAlignment="1">
      <alignment horizontal="center" vertical="center"/>
    </xf>
    <xf numFmtId="0" fontId="2" fillId="30" borderId="9" xfId="2532" applyFont="1" applyFill="1" applyBorder="1" applyAlignment="1">
      <alignment horizontal="left" vertical="center" wrapText="1" indent="2"/>
    </xf>
    <xf numFmtId="3" fontId="2" fillId="30" borderId="9" xfId="2532" applyNumberFormat="1" applyFont="1" applyFill="1" applyBorder="1" applyAlignment="1">
      <alignment horizontal="center" vertical="center"/>
    </xf>
    <xf numFmtId="0" fontId="2" fillId="30" borderId="10" xfId="2532" applyFont="1" applyFill="1" applyBorder="1" applyAlignment="1">
      <alignment horizontal="left" vertical="center" wrapText="1" indent="2"/>
    </xf>
    <xf numFmtId="3" fontId="2" fillId="30" borderId="10" xfId="2532" applyNumberFormat="1" applyFont="1" applyFill="1" applyBorder="1" applyAlignment="1">
      <alignment horizontal="center" vertical="center"/>
    </xf>
    <xf numFmtId="0" fontId="88" fillId="0" borderId="2" xfId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2520" applyNumberFormat="1" applyFont="1" applyFill="1" applyBorder="1" applyAlignment="1">
      <alignment horizontal="center" vertical="center" wrapText="1"/>
    </xf>
    <xf numFmtId="0" fontId="112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8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8" fillId="30" borderId="0" xfId="2520" applyFont="1" applyFill="1"/>
    <xf numFmtId="0" fontId="2" fillId="30" borderId="0" xfId="2520" applyFont="1" applyFill="1" applyAlignment="1">
      <alignment horizontal="center" vertical="center"/>
    </xf>
    <xf numFmtId="0" fontId="2" fillId="30" borderId="0" xfId="2520" applyFont="1" applyFill="1" applyAlignment="1">
      <alignment horizontal="left" indent="2"/>
    </xf>
    <xf numFmtId="0" fontId="2" fillId="30" borderId="44" xfId="2520" applyFont="1" applyFill="1" applyBorder="1" applyAlignment="1">
      <alignment horizontal="left" indent="2"/>
    </xf>
    <xf numFmtId="0" fontId="2" fillId="30" borderId="44" xfId="2520" applyFont="1" applyFill="1" applyBorder="1" applyAlignment="1">
      <alignment horizontal="right"/>
    </xf>
    <xf numFmtId="0" fontId="95" fillId="30" borderId="0" xfId="9" applyNumberFormat="1" applyFont="1" applyFill="1" applyBorder="1" applyAlignment="1" applyProtection="1">
      <alignment vertical="center"/>
    </xf>
    <xf numFmtId="0" fontId="2" fillId="30" borderId="0" xfId="2520" applyFont="1" applyFill="1" applyAlignment="1">
      <alignment horizontal="right"/>
    </xf>
    <xf numFmtId="0" fontId="2" fillId="30" borderId="0" xfId="2520" applyFont="1" applyFill="1" applyBorder="1" applyAlignment="1">
      <alignment horizontal="right"/>
    </xf>
    <xf numFmtId="0" fontId="91" fillId="30" borderId="0" xfId="0" applyFont="1" applyFill="1" applyBorder="1" applyAlignment="1" applyProtection="1">
      <alignment vertical="center" wrapText="1"/>
      <protection locked="0"/>
    </xf>
    <xf numFmtId="0" fontId="2" fillId="30" borderId="0" xfId="0" applyFont="1" applyFill="1" applyBorder="1" applyAlignment="1" applyProtection="1">
      <alignment vertical="center" wrapText="1"/>
      <protection locked="0"/>
    </xf>
    <xf numFmtId="0" fontId="91" fillId="30" borderId="0" xfId="0" applyFont="1" applyFill="1" applyBorder="1" applyAlignment="1" applyProtection="1">
      <alignment horizontal="center" vertical="center" wrapText="1"/>
      <protection locked="0"/>
    </xf>
    <xf numFmtId="0" fontId="2" fillId="30" borderId="0" xfId="2520" applyFont="1" applyFill="1" applyBorder="1" applyAlignment="1">
      <alignment wrapText="1"/>
    </xf>
    <xf numFmtId="0" fontId="2" fillId="30" borderId="0" xfId="2520" applyNumberFormat="1" applyFont="1" applyFill="1" applyBorder="1" applyAlignment="1">
      <alignment horizontal="center" vertical="center" wrapText="1"/>
    </xf>
    <xf numFmtId="0" fontId="5" fillId="30" borderId="0" xfId="2520" applyNumberFormat="1" applyFont="1" applyFill="1" applyBorder="1"/>
    <xf numFmtId="0" fontId="5" fillId="30" borderId="0" xfId="2520" applyNumberFormat="1" applyFont="1" applyFill="1"/>
    <xf numFmtId="170" fontId="5" fillId="30" borderId="0" xfId="2" applyNumberFormat="1" applyFont="1" applyFill="1" applyBorder="1" applyAlignment="1">
      <alignment horizontal="center" vertical="center"/>
    </xf>
    <xf numFmtId="0" fontId="2" fillId="30" borderId="0" xfId="2520" applyFont="1" applyFill="1" applyBorder="1" applyAlignment="1">
      <alignment horizontal="center" vertical="center"/>
    </xf>
    <xf numFmtId="170" fontId="2" fillId="30" borderId="0" xfId="2520" applyNumberFormat="1" applyFont="1" applyFill="1" applyAlignment="1">
      <alignment horizontal="center" vertical="center"/>
    </xf>
    <xf numFmtId="170" fontId="2" fillId="30" borderId="0" xfId="2530" applyNumberFormat="1" applyFont="1" applyFill="1" applyBorder="1" applyAlignment="1">
      <alignment horizontal="center" vertical="center"/>
    </xf>
    <xf numFmtId="170" fontId="2" fillId="30" borderId="0" xfId="2" applyNumberFormat="1" applyFont="1" applyFill="1" applyBorder="1" applyAlignment="1">
      <alignment horizontal="center" vertical="center"/>
    </xf>
    <xf numFmtId="170" fontId="2" fillId="30" borderId="0" xfId="2520" applyNumberFormat="1" applyFont="1" applyFill="1" applyBorder="1" applyAlignment="1">
      <alignment horizontal="center" vertical="center"/>
    </xf>
    <xf numFmtId="0" fontId="2" fillId="30" borderId="0" xfId="2520" applyFont="1" applyFill="1" applyBorder="1" applyAlignment="1">
      <alignment horizontal="left" indent="2"/>
    </xf>
    <xf numFmtId="0" fontId="94" fillId="30" borderId="0" xfId="2520" applyFont="1" applyFill="1" applyBorder="1" applyAlignment="1">
      <alignment horizontal="left" indent="2"/>
    </xf>
    <xf numFmtId="0" fontId="2" fillId="30" borderId="0" xfId="2520" applyFont="1" applyFill="1" applyBorder="1"/>
    <xf numFmtId="0" fontId="2" fillId="30" borderId="0" xfId="2530" applyFont="1" applyFill="1" applyBorder="1" applyAlignment="1" applyProtection="1">
      <alignment horizontal="left" vertical="center" wrapText="1" indent="2"/>
    </xf>
    <xf numFmtId="169" fontId="2" fillId="30" borderId="0" xfId="2520" applyNumberFormat="1" applyFont="1" applyFill="1" applyBorder="1" applyAlignment="1">
      <alignment horizontal="center" vertical="center"/>
    </xf>
    <xf numFmtId="168" fontId="103" fillId="30" borderId="0" xfId="2" applyFont="1" applyFill="1" applyBorder="1" applyAlignment="1" applyProtection="1">
      <alignment horizontal="left" vertical="center"/>
      <protection locked="0"/>
    </xf>
    <xf numFmtId="168" fontId="2" fillId="30" borderId="0" xfId="2" applyFont="1" applyFill="1" applyAlignment="1">
      <alignment horizontal="left" vertical="center"/>
    </xf>
    <xf numFmtId="168" fontId="2" fillId="30" borderId="0" xfId="2" applyFont="1" applyFill="1" applyAlignment="1">
      <alignment vertical="center"/>
    </xf>
    <xf numFmtId="0" fontId="2" fillId="30" borderId="0" xfId="2520" applyFont="1" applyFill="1" applyAlignment="1">
      <alignment vertical="center"/>
    </xf>
    <xf numFmtId="170" fontId="2" fillId="30" borderId="0" xfId="2520" applyNumberFormat="1" applyFont="1" applyFill="1" applyAlignment="1">
      <alignment vertical="center"/>
    </xf>
    <xf numFmtId="43" fontId="2" fillId="30" borderId="0" xfId="2520" applyNumberFormat="1" applyFont="1" applyFill="1" applyAlignment="1">
      <alignment vertical="center"/>
    </xf>
    <xf numFmtId="168" fontId="104" fillId="30" borderId="0" xfId="2" applyFont="1" applyFill="1" applyBorder="1" applyAlignment="1" applyProtection="1">
      <alignment horizontal="left" vertical="center"/>
      <protection locked="0"/>
    </xf>
    <xf numFmtId="168" fontId="2" fillId="30" borderId="0" xfId="2" applyFont="1" applyFill="1" applyAlignment="1">
      <alignment horizontal="left"/>
    </xf>
    <xf numFmtId="168" fontId="2" fillId="30" borderId="0" xfId="2" applyFont="1" applyFill="1"/>
    <xf numFmtId="0" fontId="94" fillId="30" borderId="0" xfId="2520" applyFont="1" applyFill="1"/>
    <xf numFmtId="168" fontId="2" fillId="30" borderId="0" xfId="2" applyFont="1" applyFill="1" applyAlignment="1">
      <alignment horizontal="left" indent="1"/>
    </xf>
    <xf numFmtId="0" fontId="2" fillId="30" borderId="0" xfId="2520" applyFont="1" applyFill="1" applyAlignment="1">
      <alignment horizontal="left" indent="1"/>
    </xf>
    <xf numFmtId="168" fontId="2" fillId="30" borderId="0" xfId="2" applyFont="1" applyFill="1" applyBorder="1" applyAlignment="1" applyProtection="1">
      <alignment horizontal="left" vertical="top"/>
    </xf>
    <xf numFmtId="168" fontId="2" fillId="30" borderId="0" xfId="2" applyFont="1" applyFill="1" applyBorder="1" applyAlignment="1" applyProtection="1">
      <alignment vertical="top"/>
    </xf>
    <xf numFmtId="0" fontId="2" fillId="30" borderId="0" xfId="4" applyNumberFormat="1" applyFont="1" applyFill="1" applyBorder="1" applyAlignment="1" applyProtection="1">
      <alignment vertical="top"/>
    </xf>
    <xf numFmtId="206" fontId="104" fillId="30" borderId="0" xfId="0" applyNumberFormat="1" applyFont="1" applyFill="1" applyBorder="1" applyAlignment="1" applyProtection="1">
      <alignment horizontal="left" vertical="center"/>
      <protection locked="0"/>
    </xf>
    <xf numFmtId="206" fontId="2" fillId="30" borderId="0" xfId="4" applyNumberFormat="1" applyFont="1" applyFill="1" applyBorder="1" applyAlignment="1" applyProtection="1">
      <alignment horizontal="left" vertical="top"/>
    </xf>
    <xf numFmtId="206" fontId="2" fillId="30" borderId="0" xfId="4" applyNumberFormat="1" applyFont="1" applyFill="1" applyBorder="1" applyAlignment="1" applyProtection="1">
      <alignment vertical="top"/>
    </xf>
    <xf numFmtId="0" fontId="2" fillId="30" borderId="0" xfId="1" applyFont="1" applyFill="1" applyBorder="1"/>
    <xf numFmtId="0" fontId="88" fillId="30" borderId="0" xfId="4" applyNumberFormat="1" applyFont="1" applyFill="1" applyBorder="1" applyAlignment="1" applyProtection="1">
      <alignment vertical="top"/>
    </xf>
    <xf numFmtId="0" fontId="91" fillId="30" borderId="11" xfId="0" applyFont="1" applyFill="1" applyBorder="1" applyAlignment="1" applyProtection="1">
      <alignment horizontal="left" vertical="center" wrapText="1"/>
      <protection locked="0"/>
    </xf>
    <xf numFmtId="0" fontId="91" fillId="30" borderId="9" xfId="0" applyFont="1" applyFill="1" applyBorder="1" applyAlignment="1" applyProtection="1">
      <alignment horizontal="left" vertical="center" wrapText="1"/>
      <protection locked="0"/>
    </xf>
    <xf numFmtId="0" fontId="65" fillId="30" borderId="9" xfId="0" applyFont="1" applyFill="1" applyBorder="1" applyAlignment="1" applyProtection="1">
      <alignment horizontal="left" vertical="center" wrapText="1"/>
      <protection locked="0"/>
    </xf>
    <xf numFmtId="170" fontId="5" fillId="30" borderId="9" xfId="0" applyNumberFormat="1" applyFont="1" applyFill="1" applyBorder="1" applyAlignment="1" applyProtection="1">
      <alignment horizontal="center" vertical="center" wrapText="1"/>
    </xf>
    <xf numFmtId="0" fontId="91" fillId="30" borderId="10" xfId="0" applyFont="1" applyFill="1" applyBorder="1" applyAlignment="1" applyProtection="1">
      <alignment horizontal="left" vertical="center" wrapText="1"/>
      <protection locked="0"/>
    </xf>
    <xf numFmtId="170" fontId="2" fillId="30" borderId="10" xfId="0" applyNumberFormat="1" applyFont="1" applyFill="1" applyBorder="1" applyAlignment="1" applyProtection="1">
      <alignment horizontal="center" vertical="center" wrapText="1"/>
    </xf>
    <xf numFmtId="0" fontId="88" fillId="30" borderId="0" xfId="5" applyNumberFormat="1" applyFont="1" applyFill="1" applyBorder="1" applyAlignment="1" applyProtection="1">
      <alignment vertical="top"/>
    </xf>
    <xf numFmtId="3" fontId="89" fillId="30" borderId="0" xfId="5" applyNumberFormat="1" applyFont="1" applyFill="1" applyBorder="1" applyAlignment="1" applyProtection="1">
      <alignment horizontal="center" vertical="top"/>
    </xf>
    <xf numFmtId="170" fontId="2" fillId="30" borderId="0" xfId="2520" applyNumberFormat="1" applyFont="1" applyFill="1" applyAlignment="1">
      <alignment horizontal="center"/>
    </xf>
    <xf numFmtId="0" fontId="91" fillId="30" borderId="0" xfId="0" applyFont="1" applyFill="1" applyBorder="1" applyAlignment="1" applyProtection="1">
      <alignment horizontal="left" vertical="center" wrapText="1"/>
      <protection locked="0"/>
    </xf>
    <xf numFmtId="170" fontId="2" fillId="30" borderId="0" xfId="0" applyNumberFormat="1" applyFont="1" applyFill="1" applyBorder="1" applyAlignment="1" applyProtection="1">
      <alignment horizontal="center" vertical="center" wrapText="1"/>
    </xf>
    <xf numFmtId="0" fontId="65" fillId="30" borderId="8" xfId="0" applyFont="1" applyFill="1" applyBorder="1" applyAlignment="1" applyProtection="1">
      <alignment horizontal="left" vertical="top" wrapText="1"/>
      <protection locked="0"/>
    </xf>
    <xf numFmtId="170" fontId="5" fillId="30" borderId="8" xfId="0" applyNumberFormat="1" applyFont="1" applyFill="1" applyBorder="1" applyAlignment="1" applyProtection="1">
      <alignment horizontal="center" vertical="center" wrapText="1"/>
    </xf>
    <xf numFmtId="2" fontId="91" fillId="30" borderId="9" xfId="0" applyNumberFormat="1" applyFont="1" applyFill="1" applyBorder="1" applyAlignment="1" applyProtection="1">
      <alignment horizontal="left" vertical="top" wrapText="1"/>
      <protection locked="0"/>
    </xf>
    <xf numFmtId="0" fontId="91" fillId="30" borderId="13" xfId="0" applyFont="1" applyFill="1" applyBorder="1" applyAlignment="1" applyProtection="1">
      <alignment horizontal="left" vertical="top" wrapText="1"/>
      <protection locked="0"/>
    </xf>
    <xf numFmtId="170" fontId="2" fillId="30" borderId="13" xfId="0" applyNumberFormat="1" applyFont="1" applyFill="1" applyBorder="1" applyAlignment="1" applyProtection="1">
      <alignment horizontal="center" vertical="center" wrapText="1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0" fontId="2" fillId="30" borderId="8" xfId="0" applyFont="1" applyFill="1" applyBorder="1" applyAlignment="1">
      <alignment vertical="center" wrapText="1"/>
    </xf>
    <xf numFmtId="3" fontId="2" fillId="30" borderId="8" xfId="2521" applyNumberFormat="1" applyFont="1" applyFill="1" applyBorder="1" applyAlignment="1" applyProtection="1">
      <alignment horizontal="center" vertical="center"/>
    </xf>
    <xf numFmtId="0" fontId="2" fillId="30" borderId="9" xfId="0" applyFont="1" applyFill="1" applyBorder="1" applyAlignment="1">
      <alignment vertical="center" wrapText="1"/>
    </xf>
    <xf numFmtId="3" fontId="2" fillId="30" borderId="54" xfId="2521" applyNumberFormat="1" applyFont="1" applyFill="1" applyBorder="1" applyAlignment="1" applyProtection="1">
      <alignment horizontal="center" vertical="center"/>
    </xf>
    <xf numFmtId="3" fontId="2" fillId="30" borderId="9" xfId="2521" applyNumberFormat="1" applyFont="1" applyFill="1" applyBorder="1" applyAlignment="1" applyProtection="1">
      <alignment horizontal="center" vertical="center"/>
    </xf>
    <xf numFmtId="0" fontId="2" fillId="30" borderId="9" xfId="0" applyFont="1" applyFill="1" applyBorder="1" applyAlignment="1">
      <alignment vertical="center"/>
    </xf>
    <xf numFmtId="0" fontId="2" fillId="30" borderId="10" xfId="0" applyFont="1" applyFill="1" applyBorder="1" applyAlignment="1">
      <alignment vertical="center"/>
    </xf>
    <xf numFmtId="3" fontId="2" fillId="30" borderId="55" xfId="2521" applyNumberFormat="1" applyFont="1" applyFill="1" applyBorder="1" applyAlignment="1" applyProtection="1">
      <alignment horizontal="center" vertical="center"/>
    </xf>
    <xf numFmtId="0" fontId="2" fillId="30" borderId="8" xfId="0" applyFont="1" applyFill="1" applyBorder="1" applyAlignment="1">
      <alignment horizontal="left" vertical="center" indent="1"/>
    </xf>
    <xf numFmtId="3" fontId="2" fillId="30" borderId="8" xfId="2522" applyNumberFormat="1" applyFont="1" applyFill="1" applyBorder="1" applyAlignment="1" applyProtection="1">
      <alignment horizontal="center" vertical="center"/>
    </xf>
    <xf numFmtId="3" fontId="2" fillId="30" borderId="54" xfId="2522" applyNumberFormat="1" applyFont="1" applyFill="1" applyBorder="1" applyAlignment="1" applyProtection="1">
      <alignment horizontal="center" vertical="center"/>
    </xf>
    <xf numFmtId="3" fontId="2" fillId="30" borderId="9" xfId="2522" applyNumberFormat="1" applyFont="1" applyFill="1" applyBorder="1" applyAlignment="1" applyProtection="1">
      <alignment horizontal="center" vertical="center"/>
    </xf>
    <xf numFmtId="3" fontId="2" fillId="30" borderId="55" xfId="2522" applyNumberFormat="1" applyFont="1" applyFill="1" applyBorder="1" applyAlignment="1" applyProtection="1">
      <alignment horizontal="center" vertical="center"/>
    </xf>
    <xf numFmtId="0" fontId="2" fillId="31" borderId="11" xfId="0" applyFont="1" applyFill="1" applyBorder="1" applyAlignment="1">
      <alignment horizontal="left" vertical="center" wrapText="1" indent="1"/>
    </xf>
    <xf numFmtId="3" fontId="2" fillId="31" borderId="11" xfId="2521" applyNumberFormat="1" applyFont="1" applyFill="1" applyBorder="1" applyAlignment="1" applyProtection="1">
      <alignment horizontal="center" vertical="center"/>
    </xf>
    <xf numFmtId="3" fontId="2" fillId="31" borderId="11" xfId="2522" applyNumberFormat="1" applyFont="1" applyFill="1" applyBorder="1" applyAlignment="1" applyProtection="1">
      <alignment horizontal="center" vertical="center"/>
    </xf>
    <xf numFmtId="199" fontId="10" fillId="0" borderId="0" xfId="0" applyNumberFormat="1" applyFont="1" applyFill="1"/>
    <xf numFmtId="199" fontId="10" fillId="0" borderId="0" xfId="0" applyNumberFormat="1" applyFont="1" applyFill="1" applyBorder="1"/>
    <xf numFmtId="208" fontId="10" fillId="0" borderId="0" xfId="0" applyNumberFormat="1" applyFont="1" applyFill="1"/>
    <xf numFmtId="200" fontId="2" fillId="0" borderId="0" xfId="2523" applyNumberFormat="1" applyFont="1" applyFill="1"/>
    <xf numFmtId="171" fontId="94" fillId="0" borderId="8" xfId="16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>
      <alignment horizontal="center" vertical="center"/>
    </xf>
    <xf numFmtId="204" fontId="2" fillId="0" borderId="0" xfId="2523" applyNumberFormat="1" applyFont="1" applyFill="1"/>
    <xf numFmtId="0" fontId="94" fillId="0" borderId="0" xfId="2523" applyFont="1" applyFill="1"/>
    <xf numFmtId="0" fontId="95" fillId="0" borderId="0" xfId="0" applyFont="1" applyFill="1" applyBorder="1" applyAlignment="1"/>
    <xf numFmtId="170" fontId="2" fillId="0" borderId="0" xfId="0" applyNumberFormat="1" applyFont="1" applyFill="1"/>
    <xf numFmtId="43" fontId="2" fillId="0" borderId="0" xfId="2528" applyFont="1" applyFill="1"/>
    <xf numFmtId="43" fontId="2" fillId="0" borderId="0" xfId="0" applyNumberFormat="1" applyFont="1" applyFill="1"/>
    <xf numFmtId="170" fontId="2" fillId="0" borderId="0" xfId="0" applyNumberFormat="1" applyFont="1" applyFill="1" applyBorder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9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99" fontId="2" fillId="0" borderId="0" xfId="9" applyNumberFormat="1" applyFont="1" applyFill="1" applyBorder="1" applyAlignment="1" applyProtection="1">
      <alignment vertical="top"/>
    </xf>
    <xf numFmtId="170" fontId="2" fillId="0" borderId="0" xfId="9" applyNumberFormat="1" applyFont="1" applyFill="1" applyBorder="1" applyAlignment="1" applyProtection="1"/>
    <xf numFmtId="0" fontId="2" fillId="0" borderId="0" xfId="4" applyNumberFormat="1" applyFont="1" applyFill="1" applyBorder="1" applyAlignment="1" applyProtection="1">
      <alignment horizontal="right"/>
    </xf>
    <xf numFmtId="0" fontId="5" fillId="0" borderId="8" xfId="2532" applyFont="1" applyFill="1" applyBorder="1" applyAlignment="1">
      <alignment horizontal="left" vertical="center" wrapText="1" indent="1"/>
    </xf>
    <xf numFmtId="170" fontId="5" fillId="0" borderId="8" xfId="2532" applyNumberFormat="1" applyFont="1" applyFill="1" applyBorder="1" applyAlignment="1">
      <alignment horizontal="center" vertical="center"/>
    </xf>
    <xf numFmtId="0" fontId="2" fillId="0" borderId="9" xfId="2532" applyFont="1" applyFill="1" applyBorder="1" applyAlignment="1">
      <alignment horizontal="left" vertical="center" wrapText="1" indent="2"/>
    </xf>
    <xf numFmtId="3" fontId="2" fillId="0" borderId="9" xfId="2532" applyNumberFormat="1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left" vertical="center" wrapText="1" indent="1"/>
    </xf>
    <xf numFmtId="3" fontId="2" fillId="0" borderId="9" xfId="8" applyNumberFormat="1" applyFont="1" applyFill="1" applyBorder="1" applyAlignment="1">
      <alignment horizontal="center" vertical="center"/>
    </xf>
    <xf numFmtId="0" fontId="5" fillId="0" borderId="9" xfId="2532" applyFont="1" applyFill="1" applyBorder="1" applyAlignment="1">
      <alignment horizontal="left" vertical="center" wrapText="1" indent="1"/>
    </xf>
    <xf numFmtId="170" fontId="5" fillId="0" borderId="9" xfId="8" applyNumberFormat="1" applyFont="1" applyFill="1" applyBorder="1" applyAlignment="1">
      <alignment horizontal="center" vertical="center"/>
    </xf>
    <xf numFmtId="0" fontId="2" fillId="0" borderId="10" xfId="8" applyFont="1" applyFill="1" applyBorder="1" applyAlignment="1">
      <alignment horizontal="left" vertical="center" wrapText="1" indent="2"/>
    </xf>
    <xf numFmtId="3" fontId="2" fillId="0" borderId="10" xfId="8" applyNumberFormat="1" applyFont="1" applyFill="1" applyBorder="1" applyAlignment="1">
      <alignment horizontal="center" vertical="center"/>
    </xf>
    <xf numFmtId="0" fontId="2" fillId="31" borderId="11" xfId="8" applyFont="1" applyFill="1" applyBorder="1" applyAlignment="1">
      <alignment horizontal="left" vertical="center" wrapText="1" indent="2"/>
    </xf>
    <xf numFmtId="3" fontId="2" fillId="31" borderId="11" xfId="8" applyNumberFormat="1" applyFont="1" applyFill="1" applyBorder="1" applyAlignment="1">
      <alignment horizontal="center" vertical="center"/>
    </xf>
    <xf numFmtId="0" fontId="100" fillId="0" borderId="0" xfId="6" applyFont="1" applyFill="1"/>
    <xf numFmtId="168" fontId="10" fillId="0" borderId="0" xfId="2" applyFont="1" applyFill="1" applyAlignment="1">
      <alignment horizontal="right"/>
    </xf>
    <xf numFmtId="168" fontId="10" fillId="0" borderId="0" xfId="2" applyFont="1" applyFill="1"/>
    <xf numFmtId="169" fontId="10" fillId="0" borderId="0" xfId="0" applyNumberFormat="1" applyFont="1" applyFill="1"/>
    <xf numFmtId="205" fontId="10" fillId="0" borderId="0" xfId="0" applyNumberFormat="1" applyFont="1" applyFill="1" applyAlignment="1">
      <alignment vertical="center"/>
    </xf>
    <xf numFmtId="168" fontId="10" fillId="0" borderId="0" xfId="2" applyFont="1" applyFill="1" applyBorder="1" applyAlignment="1"/>
    <xf numFmtId="168" fontId="12" fillId="0" borderId="0" xfId="2" applyFont="1" applyFill="1" applyAlignment="1">
      <alignment vertical="center"/>
    </xf>
    <xf numFmtId="2" fontId="10" fillId="0" borderId="0" xfId="2" applyNumberFormat="1" applyFont="1" applyFill="1"/>
    <xf numFmtId="0" fontId="95" fillId="0" borderId="0" xfId="0" applyFont="1" applyFill="1"/>
    <xf numFmtId="168" fontId="10" fillId="0" borderId="0" xfId="2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44" xfId="2527" applyFont="1" applyFill="1" applyBorder="1" applyAlignment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0" fillId="0" borderId="0" xfId="0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2" fillId="0" borderId="44" xfId="2527" applyFont="1" applyFill="1" applyBorder="1" applyAlignment="1">
      <alignment horizontal="right"/>
    </xf>
    <xf numFmtId="0" fontId="95" fillId="0" borderId="0" xfId="2527" applyFont="1" applyFill="1" applyAlignment="1">
      <alignment vertical="center" wrapText="1"/>
    </xf>
    <xf numFmtId="0" fontId="95" fillId="0" borderId="0" xfId="2527" applyFont="1" applyFill="1" applyBorder="1"/>
    <xf numFmtId="0" fontId="2" fillId="0" borderId="0" xfId="2527" applyFont="1" applyFill="1" applyAlignment="1">
      <alignment vertical="center" wrapText="1"/>
    </xf>
    <xf numFmtId="0" fontId="2" fillId="0" borderId="0" xfId="2527" applyFont="1" applyFill="1" applyBorder="1"/>
    <xf numFmtId="0" fontId="94" fillId="0" borderId="0" xfId="228" applyFont="1" applyFill="1"/>
    <xf numFmtId="171" fontId="5" fillId="0" borderId="0" xfId="3" applyNumberFormat="1" applyFont="1" applyFill="1"/>
    <xf numFmtId="170" fontId="101" fillId="0" borderId="0" xfId="2" applyNumberFormat="1" applyFont="1" applyFill="1"/>
    <xf numFmtId="170" fontId="100" fillId="0" borderId="0" xfId="2" applyNumberFormat="1" applyFont="1" applyFill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1" borderId="8" xfId="0" applyFont="1" applyFill="1" applyBorder="1" applyAlignment="1">
      <alignment horizontal="left" vertical="center" wrapText="1" indent="8"/>
    </xf>
    <xf numFmtId="0" fontId="2" fillId="0" borderId="9" xfId="0" applyFont="1" applyFill="1" applyBorder="1" applyAlignment="1">
      <alignment horizontal="left" vertical="center" indent="8"/>
    </xf>
    <xf numFmtId="0" fontId="2" fillId="31" borderId="9" xfId="0" applyFont="1" applyFill="1" applyBorder="1" applyAlignment="1">
      <alignment horizontal="left" vertical="center" indent="8"/>
    </xf>
    <xf numFmtId="0" fontId="2" fillId="0" borderId="10" xfId="0" applyFont="1" applyFill="1" applyBorder="1" applyAlignment="1">
      <alignment horizontal="left" vertical="center" indent="8"/>
    </xf>
    <xf numFmtId="0" fontId="10" fillId="0" borderId="0" xfId="0" applyFont="1" applyFill="1" applyBorder="1" applyAlignment="1">
      <alignment horizontal="left" vertical="center" indent="2"/>
    </xf>
    <xf numFmtId="169" fontId="10" fillId="0" borderId="0" xfId="0" applyNumberFormat="1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5" fillId="0" borderId="44" xfId="1" applyFont="1" applyFill="1" applyBorder="1" applyAlignment="1"/>
    <xf numFmtId="0" fontId="9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/>
    <xf numFmtId="0" fontId="114" fillId="0" borderId="0" xfId="2527" applyFont="1"/>
    <xf numFmtId="0" fontId="114" fillId="0" borderId="0" xfId="2527" applyFont="1" applyFill="1"/>
    <xf numFmtId="0" fontId="8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justify" vertical="center"/>
    </xf>
    <xf numFmtId="0" fontId="79" fillId="0" borderId="0" xfId="0" applyFont="1"/>
    <xf numFmtId="0" fontId="79" fillId="0" borderId="0" xfId="2683" applyFont="1" applyAlignment="1">
      <alignment vertical="center"/>
    </xf>
    <xf numFmtId="1" fontId="1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2683" applyFont="1" applyAlignment="1">
      <alignment horizontal="left" vertical="center" indent="6"/>
    </xf>
    <xf numFmtId="0" fontId="4" fillId="0" borderId="0" xfId="0" applyFont="1" applyAlignment="1">
      <alignment horizontal="left" vertical="center" indent="6"/>
    </xf>
    <xf numFmtId="0" fontId="4" fillId="0" borderId="0" xfId="2683" applyFont="1" applyAlignment="1">
      <alignment horizontal="left" vertical="center" indent="9"/>
    </xf>
    <xf numFmtId="0" fontId="4" fillId="0" borderId="0" xfId="0" applyFont="1" applyAlignment="1">
      <alignment horizontal="left" indent="6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3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3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10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D2E6F6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4.xml"/><Relationship Id="rId89" Type="http://schemas.openxmlformats.org/officeDocument/2006/relationships/externalLink" Target="externalLinks/externalLink9.xml"/><Relationship Id="rId112" Type="http://schemas.openxmlformats.org/officeDocument/2006/relationships/externalLink" Target="externalLinks/externalLink3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2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0.xml"/><Relationship Id="rId95" Type="http://schemas.openxmlformats.org/officeDocument/2006/relationships/externalLink" Target="externalLinks/externalLink1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3.xml"/><Relationship Id="rId118" Type="http://schemas.openxmlformats.org/officeDocument/2006/relationships/externalLink" Target="externalLinks/externalLink38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28.xml"/><Relationship Id="rId124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1.xml"/><Relationship Id="rId96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4.xml"/><Relationship Id="rId119" Type="http://schemas.openxmlformats.org/officeDocument/2006/relationships/externalLink" Target="externalLinks/externalLink3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1.xml"/><Relationship Id="rId86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7.xml"/><Relationship Id="rId104" Type="http://schemas.openxmlformats.org/officeDocument/2006/relationships/externalLink" Target="externalLinks/externalLink24.xml"/><Relationship Id="rId120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7.xml"/><Relationship Id="rId11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3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0.xml"/><Relationship Id="rId10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3.xml"/><Relationship Id="rId98" Type="http://schemas.openxmlformats.org/officeDocument/2006/relationships/externalLink" Target="externalLinks/externalLink1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3.xml"/><Relationship Id="rId88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3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4.xml"/><Relationship Id="rId99" Type="http://schemas.openxmlformats.org/officeDocument/2006/relationships/externalLink" Target="externalLinks/externalLink19.xml"/><Relationship Id="rId101" Type="http://schemas.openxmlformats.org/officeDocument/2006/relationships/externalLink" Target="externalLinks/externalLink21.xml"/><Relationship Id="rId1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Лист1"/>
      <sheetName val="Тегишилмасин"/>
      <sheetName val="Sheet"/>
      <sheetName val="tab31_old"/>
      <sheetName val="Пост_по_регион_(2)"/>
      <sheetName val="тегилмасин"/>
      <sheetName val="Субстандарт "/>
      <sheetName val="Харакатсиз"/>
      <sheetName val="ЭСЛАТМА!!"/>
      <sheetName val="Лист2"/>
      <sheetName val="Сабаб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9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abSelected="1" zoomScaleNormal="100" zoomScaleSheetLayoutView="100" workbookViewId="0">
      <selection activeCell="A13" sqref="A13"/>
    </sheetView>
  </sheetViews>
  <sheetFormatPr defaultRowHeight="15"/>
  <cols>
    <col min="1" max="1" width="212.42578125" style="1508" bestFit="1" customWidth="1"/>
  </cols>
  <sheetData>
    <row r="1" spans="1:1" ht="15.75">
      <c r="A1" s="1513"/>
    </row>
    <row r="2" spans="1:1" ht="15.75">
      <c r="A2" s="1513"/>
    </row>
    <row r="3" spans="1:1" ht="15.75">
      <c r="A3" s="1512" t="s">
        <v>120</v>
      </c>
    </row>
    <row r="4" spans="1:1" ht="15.75">
      <c r="A4" s="1514" t="s">
        <v>1123</v>
      </c>
    </row>
    <row r="5" spans="1:1" ht="15.75">
      <c r="A5" s="1514" t="s">
        <v>1124</v>
      </c>
    </row>
    <row r="6" spans="1:1" ht="15.75">
      <c r="A6" s="1514" t="s">
        <v>1125</v>
      </c>
    </row>
    <row r="7" spans="1:1" ht="15.75">
      <c r="A7" s="1514" t="s">
        <v>1126</v>
      </c>
    </row>
    <row r="8" spans="1:1" ht="15.75">
      <c r="A8" s="1514" t="s">
        <v>1127</v>
      </c>
    </row>
    <row r="9" spans="1:1" ht="15.75">
      <c r="A9" s="1514" t="s">
        <v>1216</v>
      </c>
    </row>
    <row r="10" spans="1:1" ht="15.75">
      <c r="A10" s="1512" t="s">
        <v>260</v>
      </c>
    </row>
    <row r="11" spans="1:1" ht="15.75">
      <c r="A11" s="1514" t="s">
        <v>1128</v>
      </c>
    </row>
    <row r="12" spans="1:1" ht="15.75">
      <c r="A12" s="1514" t="s">
        <v>1129</v>
      </c>
    </row>
    <row r="13" spans="1:1" ht="15.75">
      <c r="A13" s="1514" t="s">
        <v>1130</v>
      </c>
    </row>
    <row r="14" spans="1:1" ht="15.75">
      <c r="A14" s="1514" t="s">
        <v>1131</v>
      </c>
    </row>
    <row r="15" spans="1:1" ht="15.75">
      <c r="A15" s="1512" t="s">
        <v>349</v>
      </c>
    </row>
    <row r="16" spans="1:1" ht="15.75">
      <c r="A16" s="1514" t="s">
        <v>1132</v>
      </c>
    </row>
    <row r="17" spans="1:1" ht="15.75">
      <c r="A17" s="1514" t="s">
        <v>1133</v>
      </c>
    </row>
    <row r="18" spans="1:1" ht="15.75">
      <c r="A18" s="1514" t="s">
        <v>1134</v>
      </c>
    </row>
    <row r="19" spans="1:1" ht="15.75">
      <c r="A19" s="1514" t="s">
        <v>1135</v>
      </c>
    </row>
    <row r="20" spans="1:1" ht="15.75">
      <c r="A20" s="1514" t="s">
        <v>1136</v>
      </c>
    </row>
    <row r="21" spans="1:1" ht="15.75">
      <c r="A21" s="1514" t="s">
        <v>1137</v>
      </c>
    </row>
    <row r="22" spans="1:1" ht="15.75">
      <c r="A22" s="1514" t="s">
        <v>1138</v>
      </c>
    </row>
    <row r="23" spans="1:1" ht="15.75">
      <c r="A23" s="1514" t="s">
        <v>1139</v>
      </c>
    </row>
    <row r="24" spans="1:1" ht="15.75">
      <c r="A24" s="1514" t="s">
        <v>1140</v>
      </c>
    </row>
    <row r="25" spans="1:1" ht="15.75">
      <c r="A25" s="1514" t="s">
        <v>1141</v>
      </c>
    </row>
    <row r="26" spans="1:1" ht="15.75">
      <c r="A26" s="1514" t="s">
        <v>1142</v>
      </c>
    </row>
    <row r="27" spans="1:1" ht="15.75">
      <c r="A27" s="1512" t="s">
        <v>1119</v>
      </c>
    </row>
    <row r="28" spans="1:1" ht="15.75">
      <c r="A28" s="1515" t="s">
        <v>1193</v>
      </c>
    </row>
    <row r="29" spans="1:1" ht="15.75">
      <c r="A29" s="1516" t="s">
        <v>1143</v>
      </c>
    </row>
    <row r="30" spans="1:1" ht="15.75">
      <c r="A30" s="1517" t="s">
        <v>1144</v>
      </c>
    </row>
    <row r="31" spans="1:1" ht="15.75">
      <c r="A31" s="1516" t="s">
        <v>1145</v>
      </c>
    </row>
    <row r="32" spans="1:1" ht="15.75">
      <c r="A32" s="1516" t="s">
        <v>1146</v>
      </c>
    </row>
    <row r="33" spans="1:1" ht="15.75">
      <c r="A33" s="1516" t="s">
        <v>1147</v>
      </c>
    </row>
    <row r="34" spans="1:1" ht="15.75">
      <c r="A34" s="1516" t="s">
        <v>1148</v>
      </c>
    </row>
    <row r="35" spans="1:1" ht="15.75">
      <c r="A35" s="1512" t="s">
        <v>566</v>
      </c>
    </row>
    <row r="36" spans="1:1" ht="15.75">
      <c r="A36" s="1517" t="s">
        <v>1149</v>
      </c>
    </row>
    <row r="37" spans="1:1" ht="15.75">
      <c r="A37" s="1516" t="s">
        <v>1150</v>
      </c>
    </row>
    <row r="38" spans="1:1" ht="15.75">
      <c r="A38" s="1516" t="s">
        <v>1151</v>
      </c>
    </row>
    <row r="39" spans="1:1" ht="15.75">
      <c r="A39" s="1516" t="s">
        <v>1152</v>
      </c>
    </row>
    <row r="40" spans="1:1" ht="15.75">
      <c r="A40" s="1516" t="s">
        <v>1153</v>
      </c>
    </row>
    <row r="41" spans="1:1" ht="15.75">
      <c r="A41" s="1516" t="s">
        <v>1154</v>
      </c>
    </row>
    <row r="42" spans="1:1" ht="15.75">
      <c r="A42" s="1516" t="s">
        <v>1155</v>
      </c>
    </row>
    <row r="43" spans="1:1" ht="15.75">
      <c r="A43" s="1516" t="s">
        <v>1156</v>
      </c>
    </row>
    <row r="44" spans="1:1" ht="15.75">
      <c r="A44" s="1516" t="s">
        <v>1157</v>
      </c>
    </row>
    <row r="45" spans="1:1" ht="15.75">
      <c r="A45" s="1516" t="s">
        <v>1158</v>
      </c>
    </row>
    <row r="46" spans="1:1" ht="15.75">
      <c r="A46" s="1516" t="s">
        <v>1159</v>
      </c>
    </row>
    <row r="47" spans="1:1" ht="15.75">
      <c r="A47" s="1516" t="s">
        <v>1160</v>
      </c>
    </row>
    <row r="48" spans="1:1" ht="15.75">
      <c r="A48" s="1516" t="s">
        <v>1161</v>
      </c>
    </row>
    <row r="49" spans="1:1" ht="15.75">
      <c r="A49" s="1516" t="s">
        <v>1162</v>
      </c>
    </row>
    <row r="50" spans="1:1" ht="15.75">
      <c r="A50" s="1516" t="s">
        <v>1221</v>
      </c>
    </row>
    <row r="51" spans="1:1" ht="15.75">
      <c r="A51" s="1516" t="s">
        <v>1222</v>
      </c>
    </row>
    <row r="52" spans="1:1" ht="15.75">
      <c r="A52" s="1516" t="s">
        <v>1223</v>
      </c>
    </row>
    <row r="53" spans="1:1" ht="15.75">
      <c r="A53" s="1516" t="s">
        <v>1163</v>
      </c>
    </row>
    <row r="54" spans="1:1" ht="15.75">
      <c r="A54" s="1516" t="s">
        <v>1164</v>
      </c>
    </row>
    <row r="55" spans="1:1" ht="15.75">
      <c r="A55" s="1516" t="s">
        <v>1165</v>
      </c>
    </row>
    <row r="56" spans="1:1" ht="15.75">
      <c r="A56" s="1515" t="s">
        <v>1166</v>
      </c>
    </row>
    <row r="57" spans="1:1" ht="15.75">
      <c r="A57" s="1516" t="s">
        <v>1208</v>
      </c>
    </row>
    <row r="58" spans="1:1" ht="15.75">
      <c r="A58" s="1516" t="s">
        <v>1209</v>
      </c>
    </row>
    <row r="59" spans="1:1" ht="15.75">
      <c r="A59" s="1516" t="s">
        <v>1217</v>
      </c>
    </row>
    <row r="60" spans="1:1" ht="15.75">
      <c r="A60" s="1516" t="s">
        <v>1210</v>
      </c>
    </row>
    <row r="61" spans="1:1" ht="15.75">
      <c r="A61" s="1516" t="s">
        <v>1211</v>
      </c>
    </row>
    <row r="62" spans="1:1" ht="15.75">
      <c r="A62" s="1516" t="s">
        <v>1212</v>
      </c>
    </row>
    <row r="63" spans="1:1" ht="15.75">
      <c r="A63" s="1516" t="s">
        <v>1213</v>
      </c>
    </row>
    <row r="64" spans="1:1" ht="15.75">
      <c r="A64" s="1516" t="s">
        <v>1214</v>
      </c>
    </row>
    <row r="65" spans="1:1" ht="15.75">
      <c r="A65" s="1516" t="s">
        <v>1215</v>
      </c>
    </row>
    <row r="66" spans="1:1" ht="15.75">
      <c r="A66" s="1515" t="s">
        <v>1194</v>
      </c>
    </row>
    <row r="67" spans="1:1" ht="15.75">
      <c r="A67" s="1516" t="s">
        <v>1167</v>
      </c>
    </row>
    <row r="68" spans="1:1" ht="15.75">
      <c r="A68" s="1516" t="s">
        <v>1168</v>
      </c>
    </row>
    <row r="69" spans="1:1" ht="15.75">
      <c r="A69" s="1516" t="s">
        <v>1169</v>
      </c>
    </row>
    <row r="70" spans="1:1" ht="15.75">
      <c r="A70" s="1516" t="s">
        <v>1170</v>
      </c>
    </row>
    <row r="71" spans="1:1" ht="15.75">
      <c r="A71" s="1516" t="s">
        <v>1171</v>
      </c>
    </row>
    <row r="72" spans="1:1" ht="15.75">
      <c r="A72" s="1516" t="s">
        <v>1172</v>
      </c>
    </row>
    <row r="73" spans="1:1" ht="15.75">
      <c r="A73" s="1516" t="s">
        <v>1173</v>
      </c>
    </row>
    <row r="74" spans="1:1" ht="15.75">
      <c r="A74" s="1516" t="s">
        <v>1174</v>
      </c>
    </row>
    <row r="75" spans="1:1" ht="15.75">
      <c r="A75" s="1516" t="s">
        <v>1175</v>
      </c>
    </row>
    <row r="76" spans="1:1" ht="15.75">
      <c r="A76" s="1516" t="s">
        <v>1192</v>
      </c>
    </row>
    <row r="77" spans="1:1" ht="15.75">
      <c r="A77" s="1516" t="s">
        <v>1176</v>
      </c>
    </row>
    <row r="78" spans="1:1" ht="15.75">
      <c r="A78" s="1516" t="s">
        <v>1177</v>
      </c>
    </row>
    <row r="79" spans="1:1" ht="15.75">
      <c r="A79" s="1516" t="s">
        <v>1178</v>
      </c>
    </row>
    <row r="80" spans="1:1" ht="15.75">
      <c r="A80" s="1516" t="s">
        <v>1179</v>
      </c>
    </row>
    <row r="81" spans="1:1" ht="15.75">
      <c r="A81" s="1516" t="s">
        <v>1191</v>
      </c>
    </row>
    <row r="82" spans="1:1" ht="15.75">
      <c r="A82" s="1516" t="s">
        <v>1180</v>
      </c>
    </row>
    <row r="83" spans="1:1" ht="15.75">
      <c r="A83" s="1516" t="s">
        <v>1181</v>
      </c>
    </row>
    <row r="84" spans="1:1" ht="15.75">
      <c r="A84" s="1512" t="s">
        <v>1182</v>
      </c>
    </row>
    <row r="85" spans="1:1" ht="15.75">
      <c r="A85" s="1514" t="s">
        <v>1190</v>
      </c>
    </row>
    <row r="86" spans="1:1" ht="15.75">
      <c r="A86" s="1514" t="s">
        <v>1183</v>
      </c>
    </row>
    <row r="87" spans="1:1" ht="15.75">
      <c r="A87" s="1514" t="s">
        <v>1184</v>
      </c>
    </row>
    <row r="88" spans="1:1" ht="15.75">
      <c r="A88" s="1514" t="s">
        <v>1185</v>
      </c>
    </row>
    <row r="89" spans="1:1" ht="15.75">
      <c r="A89" s="1514" t="s">
        <v>1186</v>
      </c>
    </row>
    <row r="90" spans="1:1" ht="15.75">
      <c r="A90" s="1514" t="s">
        <v>1187</v>
      </c>
    </row>
    <row r="91" spans="1:1" ht="15.75">
      <c r="A91" s="1514" t="s">
        <v>1188</v>
      </c>
    </row>
    <row r="92" spans="1:1" ht="15.75">
      <c r="A92" s="1514" t="s">
        <v>1189</v>
      </c>
    </row>
    <row r="93" spans="1:1">
      <c r="A93" s="1509"/>
    </row>
    <row r="94" spans="1:1">
      <c r="A94" s="1505"/>
    </row>
    <row r="95" spans="1:1">
      <c r="A95" s="1505"/>
    </row>
    <row r="96" spans="1:1">
      <c r="A96" s="1505"/>
    </row>
    <row r="97" spans="1:1">
      <c r="A97" s="1505"/>
    </row>
    <row r="98" spans="1:1">
      <c r="A98" s="1505"/>
    </row>
    <row r="99" spans="1:1">
      <c r="A99" s="1505"/>
    </row>
    <row r="100" spans="1:1">
      <c r="A100" s="1506"/>
    </row>
    <row r="101" spans="1:1">
      <c r="A101" s="1506"/>
    </row>
    <row r="102" spans="1:1">
      <c r="A102" s="1506"/>
    </row>
    <row r="103" spans="1:1">
      <c r="A103" s="1506"/>
    </row>
    <row r="104" spans="1:1">
      <c r="A104" s="1507"/>
    </row>
    <row r="105" spans="1:1">
      <c r="A105" s="1507"/>
    </row>
  </sheetData>
  <hyperlinks>
    <hyperlink ref="A4" location="'1.1'!A1" display="1.1.    Валовой внутренний продукт (ВВП) и его структура"/>
    <hyperlink ref="A5" location="'1.2'!A1" display="1.2.    Динамика индекса потребительских цен (ИПЦ)"/>
    <hyperlink ref="A6" location="'1.3'!A1" display="1.3.    Инфляционные ожидания населения и субъектов предпринимательства "/>
    <hyperlink ref="A7" location="'1.4'!A1" display="1.4.    Платежный баланс Республики Узбекистан (аналитическое представление)"/>
    <hyperlink ref="A8" location="'1.5'!A1" display="1.5.    Международная инвестиционная позиция Республики Узбекистан"/>
    <hyperlink ref="A9" location="'1.6'!A1" display="1.6.    Валовый внешний долг Республики Узбекистан"/>
    <hyperlink ref="A11" location="'2.1'!A1" display="2.1.    Обзор Центрального банка"/>
    <hyperlink ref="A12" location="'2.2'!A1" display="2.2.    Обзор других депозитных организаций (коммерческих банков)"/>
    <hyperlink ref="A13" location="'2.3'!A1" display="2.3.    Обзор депозитных организаций (банковской системы)"/>
    <hyperlink ref="A14" location="'2.4'!A1" display="2.4.    Денежные агрегаты"/>
    <hyperlink ref="A16" location="'3.1'!A1" display="3.1.    Основная ставка Центрального банка"/>
    <hyperlink ref="A17" location="'3.2'!A1" display="3.2.    Нормативы обязательных резервов (до 31 мая 2018 года)"/>
    <hyperlink ref="A18" location="'3.3'!A1" display="3.3.    Нормативы обязательных резервов (с 1 июня по 30 сентября 2018 года)"/>
    <hyperlink ref="A19" location="'3.4'!A1" display="3.4.    Нормативы обязательных резервов (с 1 октября 2018 года по 30 июня 2019 года)"/>
    <hyperlink ref="A20" location="'3.5'!A1" display="3.5.    Нормативы обязательных резервов (с 1 июля 2019 года по 4 августа 2021 года)"/>
    <hyperlink ref="A21" location="'3.6'!A1" display="3.6.    Нормативы обязательных резервов (с 5 августа 2021 года)"/>
    <hyperlink ref="A22" location="'3.7'!A1" display="3.7.    Остаток обязательных резервов"/>
    <hyperlink ref="A23" location="'3.8'!A1" display="3.8.    Выпущенные в обращение и размещенные среди коммерческих банков облигации Центрального банка"/>
    <hyperlink ref="A24" location="'3.9'!A1" display="3.9.    Итоги проведения Центральным банком Республики Узбекистан депозитных аукционов"/>
    <hyperlink ref="A25" location="'3.10'!A1" display="3.10.  Овернайт депозиты, размещенные коммерческими банками в Центральном банке"/>
    <hyperlink ref="A26" location="'3.11'!A1" display="3.11.  Официальные обменные курсы иностранных валют к суму"/>
    <hyperlink ref="A29" location="'4.1.1'!A1" display="4.1.1.      Межбанковские депозиты в национальной валюте"/>
    <hyperlink ref="A31" location="'4.2.1'!A1" display="4.2.1.      Объем торгов иностранных валют на Узбекской республиканской валютной бирже"/>
    <hyperlink ref="A32" location="'4.2.2'!A1" display="4.2.2.      Объем иностранной валюты, купленной коммерческими банками у физических лиц"/>
    <hyperlink ref="A33" location="'4.2.3'!A1" display="4.2.3.      Объем иностранной валюты, проданной коммерческими банками физическим лицам"/>
    <hyperlink ref="A34" location="'4.2.4'!A1" display="4.2.4.      Объем купленной у физических лиц и проданной им иностранной валюты коммерческими банками (по видам валют)"/>
    <hyperlink ref="A37" location="'5.1.1'!A1" display="5.1.1.      Количество кредитных организаций и их структурных подразделений"/>
    <hyperlink ref="A38" location="'5.1.2'!A1" display="5.1.2.      Основные показатели деятельности коммерческих банков"/>
    <hyperlink ref="A39" location="'5.1.3'!A1" display="5.1.3.      Соотношение показателей банковской системы к ВВП"/>
    <hyperlink ref="A40" location="'5.1.4'!A1" display="5.1.4.      Показатели достаточности капитала по банковской системе"/>
    <hyperlink ref="A41" location="'5.1.5'!A1" display="5.1.5.      Показатели ликвидности банковской системы"/>
    <hyperlink ref="A42" location="'5.1.6'!A1" display="5.1.6.      Доходы и расходы банковской системы"/>
    <hyperlink ref="A43" location="'5.1.7'!A1" display="5.1.7.      Показатели доходности банковской системы"/>
    <hyperlink ref="A44" location="'5.1.8'!A1" display="5.1.8.      Показатели финансовой устойчивости банковской системы в 2022 году"/>
    <hyperlink ref="A45" location="'5.1.9'!A1" display="5.1.9.      Проблемные кредиты коммерческих банков (NPL)"/>
    <hyperlink ref="A46" location="'5.1.10'!A1" display="5.1.10.    Сравнительные показатели банковской системы"/>
    <hyperlink ref="A47" location="'5.1.11'!A1" display="5.1.11.    Сводный баланс коммерческих банков"/>
    <hyperlink ref="A48" location="'5.1.12'!A1" display="5.1.12.    Отдельные показатели деятельности коммерческих банков, сгруппированных по величине активов (по состоянию на 1 октября 2022 года)"/>
    <hyperlink ref="A49" location="'5.1.13'!A1" display="5.1.13.    Группировка коммерческих банков по величине капитала"/>
    <hyperlink ref="A50" location="'5.1.14'!A1" display="5.1.14.    Сводный баланс микрокредитных организаций"/>
    <hyperlink ref="A51" location="'5.1.15'!A1" display="5.1.15.    Отдельные показатели деятельности микрокредитных организаций, сгруппированных по величине активов (по состоянию на 1 октября 2022 года)"/>
    <hyperlink ref="A52" location="'5.1.16'!A1" display="5.1.16.    Группировка микрокредитных организаций по величине капитала"/>
    <hyperlink ref="A53" location="'5.1.17'!A1" display="5.1.17.    Сводный баланс ломбардов"/>
    <hyperlink ref="A54" location="'5.1.18'!A1" display="5.1.18.    Отдельные показатели деятельности ломбардов, сгруппированных по величине    активов (по состоянию на 1 октября 2022 года)"/>
    <hyperlink ref="A55" location="'5.1.19'!A1" display="5.1.19.    Группировка ломбардов по величине капитала"/>
    <hyperlink ref="A57" location="'5.2.1'!A1" display="5.2.1.      Депозиты, привлеченные коммерческими банками в национальной валюте"/>
    <hyperlink ref="A58" location="'5.2.2'!A1" display="5.2.2.      Остатки депозитов в коммерческих банках "/>
    <hyperlink ref="A59" location="'5.2.3'!A1" display="5.2.3.      Остатки депозитов в коммерческих банках"/>
    <hyperlink ref="A60" location="'5.2.4'!A1" display="5.2.4.      Остатки депозитов физических лиц в национальной валюте в коммерческих банках (по видам)"/>
    <hyperlink ref="A61" location="'5.2.5'!A1" display="5.2.5.      Остатки депозитов физических лиц в иностранной валюте в коммерческих банках (по видам)"/>
    <hyperlink ref="A62" location="'5.2.6'!A1" display="5.2.6.       Остатки депозитов юридических лиц в иностранной валюте в коммерческих банках (по видам)"/>
    <hyperlink ref="A63" location="'5.2.7'!A1" display="5.2.7.       Остатки депозитов юридических лиц в иностранной валюте в коммерческих банках (по видам)"/>
    <hyperlink ref="A64" location="'5.2.8'!A1" display="5.2.8.    Процентные ставки по банковским депозитам в национальной валюте (средневзвешенные процентные ставки в годовом исчислении)"/>
    <hyperlink ref="A65" location="'5.2.9'!A1" display="5.2.9.    Процентные ставки по банковским депозитам в иностранной валюте  (средневзвешенные процентные ставки в годовом исчислении)"/>
    <hyperlink ref="A67" location="'5.3.1'!A1" display="5.3.1.      Кредиты, выделенные коммерческими банками (по категориям клиентов)"/>
    <hyperlink ref="A68" location="'5.3.2'!A1" display="5.3.2.      Кредиты, выделенные коммерческими банками (по отраслям)"/>
    <hyperlink ref="A69" location="'5.3.3'!A1" display="5.3.3.      Кредиты, выделенные коммерческими банками (по целям)"/>
    <hyperlink ref="A70" location="'5.3.4'!A1" display="5.3.4.      Остатки кредитов коммерческих банков (по категориям клиентов)"/>
    <hyperlink ref="A71" location="'5.3.5'!A1" display="5.3.5.      Остатки кредитов коммерческих банков (по срокам)"/>
    <hyperlink ref="A72" location="'5.3.6'!A1" display="5.3.6.      Остатки кредитов коммерческих банков (по отраслям)"/>
    <hyperlink ref="A73" location="'5.3.7'!A1" display="5.3.7.      Остатки кредитов коммерческих банков (по целям)"/>
    <hyperlink ref="A74" location="'5.3.8'!A1" display="5.3.8.      Процентные ставки по банковским кредитам в национальной валюте (средневзвешенные процентные ставки в годовом исчислении)"/>
    <hyperlink ref="A75" location="'5.3.9'!A1" display="5.3.9.      Процентные ставки по льготным банковским кредитам в национальной валюте (средневзвешенные процентные ставки в годовом исчислении)"/>
    <hyperlink ref="A77" location="'5.3.11'!A1" display="5.3.11.    Кредиты, выделенные субъектам малого предпринимательства и населению для  осуществления предпринимательской деятельности"/>
    <hyperlink ref="A78" location="'5.3.12'!A1" display="5.3.12.    Кредиты, выделенные субъектам малого предпринимательства и населению для  осуществления предпринимательской деятельности (по основным направлениям)"/>
    <hyperlink ref="A79" location="'5.3.13'!A1" display="5.3.13.    Кредиты, выделенные субъектам малого предпринимательства и населению для  осуществления предпринимательской деятельности (по отраслям)"/>
    <hyperlink ref="A80" location="'5.3.14'!A1" display="5.3.14.    Кредиты, выделенные в рамках программ развития семейного предпринимательства"/>
    <hyperlink ref="A81" location="'5.3.15'!A1" display="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"/>
    <hyperlink ref="A82" location="'5.3.16'!A1" display="5.3.16.    Ипотечные кредиты, выделенные населению"/>
    <hyperlink ref="A83" location="'5.3.17'!A1" display="5.3.17.    Кредиты в национальной валюте, выделенные населению"/>
    <hyperlink ref="A85" location="'6.1'!A1" display="6.1.    Расчеты, осуществленные через Межбанковскую платежную систему Центрального банка"/>
    <hyperlink ref="A86" location="'6.2'!A1" display="6.2.    Транзакции, осуществленные через расчетно-клиринговую систему Центрального банка"/>
    <hyperlink ref="A87" location="'6.3'!A1" display="6.3.    Транзакции, осуществленные через Систему мгновенных платежей Центрального банка"/>
    <hyperlink ref="A88" location="'6.4'!A1" display="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 "/>
    <hyperlink ref="A89" location="'6.5'!A1" display="6.5.    Количество пользователей дистанционными банковскими услугами"/>
    <hyperlink ref="A90" location="'6.6'!A1" display="6.6.    Реестр операторов платёжных систем "/>
    <hyperlink ref="A91" location="'6.7'!A1" display="6.7.    Реестр платежных организаций "/>
    <hyperlink ref="A92" location="'6.8'!A1" display="6.8.    Реестр систем электронных денег "/>
    <hyperlink ref="A76" location="'5.3.10'!A1" display="5.3.10.    Процентные ставки по банковским кредитам в иностранной валюте (средневзвешенные процентные ставки в годовом исчислении)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35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2" sqref="A2:N2"/>
    </sheetView>
  </sheetViews>
  <sheetFormatPr defaultColWidth="9.140625" defaultRowHeight="12.75"/>
  <cols>
    <col min="1" max="1" width="36.85546875" style="75" customWidth="1"/>
    <col min="2" max="3" width="8.5703125" style="75" customWidth="1"/>
    <col min="4" max="14" width="8.5703125" style="79" customWidth="1"/>
    <col min="15" max="16384" width="9.140625" style="75"/>
  </cols>
  <sheetData>
    <row r="1" spans="1:16" s="252" customFormat="1" ht="15" customHeight="1">
      <c r="A1" s="254"/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 t="s">
        <v>1229</v>
      </c>
    </row>
    <row r="2" spans="1:16" s="347" customFormat="1" ht="15.75" customHeight="1">
      <c r="A2" s="1535" t="s">
        <v>307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</row>
    <row r="3" spans="1:16">
      <c r="A3" s="1536"/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</row>
    <row r="4" spans="1:1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263</v>
      </c>
    </row>
    <row r="5" spans="1:16" s="78" customFormat="1" ht="30" customHeight="1">
      <c r="A5" s="930" t="s">
        <v>264</v>
      </c>
      <c r="B5" s="933" t="s">
        <v>76</v>
      </c>
      <c r="C5" s="933" t="s">
        <v>92</v>
      </c>
      <c r="D5" s="933" t="s">
        <v>93</v>
      </c>
      <c r="E5" s="933" t="s">
        <v>94</v>
      </c>
      <c r="F5" s="933" t="s">
        <v>95</v>
      </c>
      <c r="G5" s="933" t="s">
        <v>96</v>
      </c>
      <c r="H5" s="933" t="s">
        <v>97</v>
      </c>
      <c r="I5" s="933" t="s">
        <v>98</v>
      </c>
      <c r="J5" s="933" t="s">
        <v>99</v>
      </c>
      <c r="K5" s="933" t="s">
        <v>100</v>
      </c>
      <c r="L5" s="933" t="s">
        <v>101</v>
      </c>
      <c r="M5" s="933" t="s">
        <v>102</v>
      </c>
      <c r="N5" s="933" t="s">
        <v>103</v>
      </c>
    </row>
    <row r="6" spans="1:16" s="78" customFormat="1" ht="15" customHeight="1">
      <c r="A6" s="930">
        <v>1</v>
      </c>
      <c r="B6" s="930">
        <v>2</v>
      </c>
      <c r="C6" s="930">
        <v>3</v>
      </c>
      <c r="D6" s="930">
        <v>4</v>
      </c>
      <c r="E6" s="930">
        <v>5</v>
      </c>
      <c r="F6" s="930">
        <v>6</v>
      </c>
      <c r="G6" s="930">
        <v>7</v>
      </c>
      <c r="H6" s="930">
        <v>8</v>
      </c>
      <c r="I6" s="930">
        <v>9</v>
      </c>
      <c r="J6" s="930">
        <v>10</v>
      </c>
      <c r="K6" s="930">
        <v>11</v>
      </c>
      <c r="L6" s="930">
        <v>12</v>
      </c>
      <c r="M6" s="930">
        <v>13</v>
      </c>
      <c r="N6" s="930">
        <v>14</v>
      </c>
      <c r="O6" s="76"/>
    </row>
    <row r="7" spans="1:16" ht="18" customHeight="1">
      <c r="A7" s="355" t="s">
        <v>308</v>
      </c>
      <c r="B7" s="772">
        <v>275805.82040132175</v>
      </c>
      <c r="C7" s="772">
        <v>268347.69789559121</v>
      </c>
      <c r="D7" s="773">
        <v>280169.02338822011</v>
      </c>
      <c r="E7" s="773">
        <v>294992.69968338031</v>
      </c>
      <c r="F7" s="773">
        <v>294327.51492891303</v>
      </c>
      <c r="G7" s="773">
        <v>287421.00661718007</v>
      </c>
      <c r="H7" s="773">
        <v>274621.69679672597</v>
      </c>
      <c r="I7" s="773">
        <v>265230.46466162778</v>
      </c>
      <c r="J7" s="773">
        <v>255522.07907033464</v>
      </c>
      <c r="K7" s="773">
        <v>253437.11660171772</v>
      </c>
      <c r="L7" s="773"/>
      <c r="M7" s="773"/>
      <c r="N7" s="773"/>
      <c r="O7" s="941"/>
    </row>
    <row r="8" spans="1:16" ht="18" customHeight="1">
      <c r="A8" s="751" t="s">
        <v>266</v>
      </c>
      <c r="B8" s="769">
        <v>227045.80958</v>
      </c>
      <c r="C8" s="769">
        <v>224680.404389</v>
      </c>
      <c r="D8" s="774">
        <v>225064.522298</v>
      </c>
      <c r="E8" s="774">
        <v>238077.71498799999</v>
      </c>
      <c r="F8" s="774">
        <v>238440.10156099999</v>
      </c>
      <c r="G8" s="774">
        <v>233225.64125700001</v>
      </c>
      <c r="H8" s="774">
        <v>230466.924692</v>
      </c>
      <c r="I8" s="774">
        <v>229928.12818599999</v>
      </c>
      <c r="J8" s="774">
        <v>229550.53827200001</v>
      </c>
      <c r="K8" s="774">
        <v>231041.00406499999</v>
      </c>
      <c r="L8" s="774"/>
      <c r="M8" s="774"/>
      <c r="N8" s="774"/>
      <c r="O8" s="941"/>
    </row>
    <row r="9" spans="1:16" ht="18" customHeight="1">
      <c r="A9" s="356" t="s">
        <v>267</v>
      </c>
      <c r="B9" s="768">
        <v>185942.52948168694</v>
      </c>
      <c r="C9" s="768">
        <v>176949.93741247876</v>
      </c>
      <c r="D9" s="775">
        <v>189204.13587977417</v>
      </c>
      <c r="E9" s="775">
        <v>195852.00402563531</v>
      </c>
      <c r="F9" s="775">
        <v>202436.62714842765</v>
      </c>
      <c r="G9" s="775">
        <v>212472.63874492233</v>
      </c>
      <c r="H9" s="775">
        <v>205474.80073287684</v>
      </c>
      <c r="I9" s="775">
        <v>212774.61018376745</v>
      </c>
      <c r="J9" s="775">
        <v>212881.52003769032</v>
      </c>
      <c r="K9" s="775">
        <v>207356.27358236758</v>
      </c>
      <c r="L9" s="775"/>
      <c r="M9" s="775"/>
      <c r="N9" s="775"/>
      <c r="O9" s="941"/>
    </row>
    <row r="10" spans="1:16" ht="18" customHeight="1">
      <c r="A10" s="1283" t="s">
        <v>268</v>
      </c>
      <c r="B10" s="769">
        <v>-137182.51866036517</v>
      </c>
      <c r="C10" s="774">
        <v>-133282.64390588755</v>
      </c>
      <c r="D10" s="774">
        <v>-134099.63478955405</v>
      </c>
      <c r="E10" s="774">
        <v>-138937.01933025496</v>
      </c>
      <c r="F10" s="774">
        <v>-146549.2137805146</v>
      </c>
      <c r="G10" s="774">
        <v>-158277.27338474229</v>
      </c>
      <c r="H10" s="774">
        <v>-161320.0286281509</v>
      </c>
      <c r="I10" s="774">
        <v>-177472.27370813966</v>
      </c>
      <c r="J10" s="774">
        <v>-186909.97923935569</v>
      </c>
      <c r="K10" s="774">
        <v>-184960.16104564985</v>
      </c>
      <c r="L10" s="874"/>
      <c r="M10" s="874"/>
      <c r="N10" s="874"/>
      <c r="O10" s="942"/>
    </row>
    <row r="11" spans="1:16" ht="18" customHeight="1">
      <c r="A11" s="360" t="s">
        <v>309</v>
      </c>
      <c r="B11" s="768">
        <v>119055.17453269457</v>
      </c>
      <c r="C11" s="768">
        <v>116630.12671074751</v>
      </c>
      <c r="D11" s="775">
        <v>117985.86834542322</v>
      </c>
      <c r="E11" s="775">
        <v>122930.49954528315</v>
      </c>
      <c r="F11" s="775">
        <v>128059.7482771395</v>
      </c>
      <c r="G11" s="775">
        <v>134869.61860526795</v>
      </c>
      <c r="H11" s="775">
        <v>143760.02247258864</v>
      </c>
      <c r="I11" s="775">
        <v>146577.07786977215</v>
      </c>
      <c r="J11" s="775">
        <v>160074.27870071409</v>
      </c>
      <c r="K11" s="775">
        <v>162683.95772840633</v>
      </c>
      <c r="L11" s="775"/>
      <c r="M11" s="775"/>
      <c r="N11" s="775"/>
      <c r="O11" s="941"/>
    </row>
    <row r="12" spans="1:16" ht="29.1" customHeight="1">
      <c r="A12" s="1283" t="s">
        <v>270</v>
      </c>
      <c r="B12" s="875">
        <v>-212879.38840315217</v>
      </c>
      <c r="C12" s="875">
        <v>-215100.68791129885</v>
      </c>
      <c r="D12" s="876">
        <v>-217208.05079629345</v>
      </c>
      <c r="E12" s="876">
        <v>-225541.54264154733</v>
      </c>
      <c r="F12" s="876">
        <v>-220969.85354039189</v>
      </c>
      <c r="G12" s="876">
        <v>-219719.78691485617</v>
      </c>
      <c r="H12" s="876">
        <v>-209586.4172952199</v>
      </c>
      <c r="I12" s="876">
        <v>-210948.37517800642</v>
      </c>
      <c r="J12" s="876">
        <v>-206818.77258435418</v>
      </c>
      <c r="K12" s="876">
        <v>-211857.98497470436</v>
      </c>
      <c r="L12" s="876"/>
      <c r="M12" s="876"/>
      <c r="N12" s="876"/>
      <c r="O12" s="943"/>
    </row>
    <row r="13" spans="1:16" ht="18" customHeight="1">
      <c r="A13" s="357" t="s">
        <v>271</v>
      </c>
      <c r="B13" s="768">
        <v>11365.394717577663</v>
      </c>
      <c r="C13" s="768">
        <v>10940.907072954546</v>
      </c>
      <c r="D13" s="775">
        <v>11253.351412700231</v>
      </c>
      <c r="E13" s="775">
        <v>11510.922352110008</v>
      </c>
      <c r="F13" s="775">
        <v>10735.712682270318</v>
      </c>
      <c r="G13" s="775">
        <v>10509.104106544288</v>
      </c>
      <c r="H13" s="775">
        <v>10833.732149858075</v>
      </c>
      <c r="I13" s="775">
        <v>11113.288025718615</v>
      </c>
      <c r="J13" s="775">
        <v>12732.332478165772</v>
      </c>
      <c r="K13" s="775">
        <v>14368.391296626669</v>
      </c>
      <c r="L13" s="775"/>
      <c r="M13" s="775"/>
      <c r="N13" s="775"/>
      <c r="O13" s="941"/>
    </row>
    <row r="14" spans="1:16" ht="29.1" customHeight="1">
      <c r="A14" s="1291" t="s">
        <v>272</v>
      </c>
      <c r="B14" s="875">
        <v>-224244.78312072984</v>
      </c>
      <c r="C14" s="875">
        <v>-226041.5949842534</v>
      </c>
      <c r="D14" s="876">
        <v>-228461.40220899368</v>
      </c>
      <c r="E14" s="876">
        <v>-237052.46499365734</v>
      </c>
      <c r="F14" s="876">
        <v>-231705.56622266222</v>
      </c>
      <c r="G14" s="876">
        <v>-230228.89102140046</v>
      </c>
      <c r="H14" s="876">
        <v>-220420.14944507799</v>
      </c>
      <c r="I14" s="876">
        <v>-222061.66320372504</v>
      </c>
      <c r="J14" s="876">
        <v>-219551.10506251996</v>
      </c>
      <c r="K14" s="876">
        <v>-226226.37627133104</v>
      </c>
      <c r="L14" s="876"/>
      <c r="M14" s="876"/>
      <c r="N14" s="876"/>
      <c r="O14" s="943"/>
    </row>
    <row r="15" spans="1:16" ht="29.1" customHeight="1">
      <c r="A15" s="362" t="s">
        <v>273</v>
      </c>
      <c r="B15" s="872">
        <v>-103554.72566320606</v>
      </c>
      <c r="C15" s="872">
        <v>-102573.46021827825</v>
      </c>
      <c r="D15" s="877">
        <v>-104115.2059351894</v>
      </c>
      <c r="E15" s="877">
        <v>-108848.17041574555</v>
      </c>
      <c r="F15" s="877">
        <v>-106377.627164</v>
      </c>
      <c r="G15" s="877">
        <v>-104722.90879300001</v>
      </c>
      <c r="H15" s="877">
        <v>-103088.487328</v>
      </c>
      <c r="I15" s="877">
        <v>-102933.20941999998</v>
      </c>
      <c r="J15" s="877">
        <v>-102612.38881400001</v>
      </c>
      <c r="K15" s="877">
        <v>-102533.18819299999</v>
      </c>
      <c r="L15" s="877"/>
      <c r="M15" s="877"/>
      <c r="N15" s="877"/>
      <c r="O15" s="943"/>
    </row>
    <row r="16" spans="1:16" ht="29.1" customHeight="1">
      <c r="A16" s="1283" t="s">
        <v>310</v>
      </c>
      <c r="B16" s="769">
        <v>331934.56293584674</v>
      </c>
      <c r="C16" s="769">
        <v>331730.81462204637</v>
      </c>
      <c r="D16" s="774">
        <v>335193.91914171667</v>
      </c>
      <c r="E16" s="774">
        <v>348472.04218683048</v>
      </c>
      <c r="F16" s="774">
        <v>349029.60181753139</v>
      </c>
      <c r="G16" s="774">
        <v>354589.40552012413</v>
      </c>
      <c r="H16" s="774">
        <v>353346.43976780854</v>
      </c>
      <c r="I16" s="774">
        <v>357525.45304777857</v>
      </c>
      <c r="J16" s="774">
        <v>366893.05128506827</v>
      </c>
      <c r="K16" s="774">
        <v>374541.94270311069</v>
      </c>
      <c r="L16" s="774"/>
      <c r="M16" s="774"/>
      <c r="N16" s="774"/>
      <c r="O16" s="941"/>
      <c r="P16" s="1007"/>
    </row>
    <row r="17" spans="1:15" ht="29.1" customHeight="1">
      <c r="A17" s="357" t="s">
        <v>275</v>
      </c>
      <c r="B17" s="768">
        <v>2713.5199764735075</v>
      </c>
      <c r="C17" s="768">
        <v>2743.9817171576233</v>
      </c>
      <c r="D17" s="775">
        <v>2780.3609647599951</v>
      </c>
      <c r="E17" s="775">
        <v>2870.5033641038935</v>
      </c>
      <c r="F17" s="775">
        <v>2823.2332610217013</v>
      </c>
      <c r="G17" s="775">
        <v>2818.4644610686746</v>
      </c>
      <c r="H17" s="775">
        <v>2815.4285500256442</v>
      </c>
      <c r="I17" s="775">
        <v>2861.61239912262</v>
      </c>
      <c r="J17" s="775">
        <v>2879.5420795822743</v>
      </c>
      <c r="K17" s="775">
        <v>2892.2235271273653</v>
      </c>
      <c r="L17" s="775"/>
      <c r="M17" s="775"/>
      <c r="N17" s="775"/>
      <c r="O17" s="941"/>
    </row>
    <row r="18" spans="1:15" ht="18" customHeight="1">
      <c r="A18" s="1291" t="s">
        <v>276</v>
      </c>
      <c r="B18" s="769">
        <v>0</v>
      </c>
      <c r="C18" s="769">
        <v>0</v>
      </c>
      <c r="D18" s="774">
        <v>0</v>
      </c>
      <c r="E18" s="774">
        <v>0</v>
      </c>
      <c r="F18" s="774">
        <v>0</v>
      </c>
      <c r="G18" s="774">
        <v>0</v>
      </c>
      <c r="H18" s="774">
        <v>0</v>
      </c>
      <c r="I18" s="774">
        <v>0</v>
      </c>
      <c r="J18" s="774">
        <v>0</v>
      </c>
      <c r="K18" s="774">
        <v>0</v>
      </c>
      <c r="L18" s="774"/>
      <c r="M18" s="774"/>
      <c r="N18" s="774"/>
      <c r="O18" s="941"/>
    </row>
    <row r="19" spans="1:15" ht="29.1" customHeight="1">
      <c r="A19" s="357" t="s">
        <v>277</v>
      </c>
      <c r="B19" s="768">
        <v>66194.309089668284</v>
      </c>
      <c r="C19" s="768">
        <v>64593.21625996504</v>
      </c>
      <c r="D19" s="775">
        <v>63543.322181925563</v>
      </c>
      <c r="E19" s="775">
        <v>66407.792405216853</v>
      </c>
      <c r="F19" s="775">
        <v>65162.492172764694</v>
      </c>
      <c r="G19" s="775">
        <v>65503.036778346999</v>
      </c>
      <c r="H19" s="775">
        <v>64463.881553466199</v>
      </c>
      <c r="I19" s="775">
        <v>64912.328958411854</v>
      </c>
      <c r="J19" s="775">
        <v>65642.224867628014</v>
      </c>
      <c r="K19" s="775">
        <v>66508.240122616116</v>
      </c>
      <c r="L19" s="775"/>
      <c r="M19" s="775"/>
      <c r="N19" s="775"/>
      <c r="O19" s="941"/>
    </row>
    <row r="20" spans="1:15" ht="18" customHeight="1">
      <c r="A20" s="94" t="s">
        <v>278</v>
      </c>
      <c r="B20" s="771">
        <v>263026.73386970494</v>
      </c>
      <c r="C20" s="771">
        <v>264393.61664492369</v>
      </c>
      <c r="D20" s="921">
        <v>268870.23599503114</v>
      </c>
      <c r="E20" s="921">
        <v>279193.74641750974</v>
      </c>
      <c r="F20" s="921">
        <v>281043.876383745</v>
      </c>
      <c r="G20" s="921">
        <v>286267.90428070846</v>
      </c>
      <c r="H20" s="921">
        <v>286067.12966431672</v>
      </c>
      <c r="I20" s="921">
        <v>289751.51169024408</v>
      </c>
      <c r="J20" s="921">
        <v>298371.28433785797</v>
      </c>
      <c r="K20" s="921">
        <v>305141.47905336722</v>
      </c>
      <c r="L20" s="921"/>
      <c r="M20" s="921"/>
      <c r="N20" s="921"/>
      <c r="O20" s="941"/>
    </row>
    <row r="21" spans="1:15" ht="18" customHeight="1">
      <c r="A21" s="360" t="s">
        <v>311</v>
      </c>
      <c r="B21" s="919">
        <v>140183.75960867709</v>
      </c>
      <c r="C21" s="919">
        <v>130503.12257395042</v>
      </c>
      <c r="D21" s="922">
        <v>128105.63923434947</v>
      </c>
      <c r="E21" s="922">
        <v>132728.16094961818</v>
      </c>
      <c r="F21" s="922">
        <v>145237.77380555769</v>
      </c>
      <c r="G21" s="922">
        <v>158505.12305179806</v>
      </c>
      <c r="H21" s="922">
        <v>158450.91796900606</v>
      </c>
      <c r="I21" s="922">
        <v>159104.20972531996</v>
      </c>
      <c r="J21" s="922">
        <v>168162.41010648324</v>
      </c>
      <c r="K21" s="922">
        <v>174160.11170166798</v>
      </c>
      <c r="L21" s="922"/>
      <c r="M21" s="922"/>
      <c r="N21" s="922"/>
      <c r="O21" s="941"/>
    </row>
    <row r="22" spans="1:15" ht="29.1" customHeight="1">
      <c r="A22" s="1283" t="s">
        <v>312</v>
      </c>
      <c r="B22" s="769">
        <v>28656.903413</v>
      </c>
      <c r="C22" s="769">
        <v>26484.726524999998</v>
      </c>
      <c r="D22" s="774">
        <v>25954.808211999996</v>
      </c>
      <c r="E22" s="774">
        <v>27854.285950000001</v>
      </c>
      <c r="F22" s="774">
        <v>33124.128693000006</v>
      </c>
      <c r="G22" s="774">
        <v>36866.938254000008</v>
      </c>
      <c r="H22" s="774">
        <v>40512.165876000006</v>
      </c>
      <c r="I22" s="774">
        <v>42382.122777999997</v>
      </c>
      <c r="J22" s="774">
        <v>42303.148281000002</v>
      </c>
      <c r="K22" s="774">
        <v>43786.202670999992</v>
      </c>
      <c r="L22" s="774"/>
      <c r="M22" s="774"/>
      <c r="N22" s="774"/>
      <c r="O22" s="941"/>
    </row>
    <row r="23" spans="1:15" ht="18" customHeight="1">
      <c r="A23" s="1236" t="s">
        <v>313</v>
      </c>
      <c r="B23" s="770">
        <v>35683.071451999989</v>
      </c>
      <c r="C23" s="770">
        <v>30861.776776000002</v>
      </c>
      <c r="D23" s="1292">
        <v>30107.980201999992</v>
      </c>
      <c r="E23" s="1292">
        <v>31176.071156999998</v>
      </c>
      <c r="F23" s="1292">
        <v>34721.319609999999</v>
      </c>
      <c r="G23" s="1292">
        <v>38143.164591999994</v>
      </c>
      <c r="H23" s="1292">
        <v>40341.610088999994</v>
      </c>
      <c r="I23" s="1292">
        <v>37647.632656000002</v>
      </c>
      <c r="J23" s="1292">
        <v>40448.511592999996</v>
      </c>
      <c r="K23" s="1292">
        <v>40507.130029</v>
      </c>
      <c r="L23" s="1292"/>
      <c r="M23" s="1292"/>
      <c r="N23" s="1292"/>
      <c r="O23" s="941"/>
    </row>
    <row r="24" spans="1:15" ht="18" customHeight="1">
      <c r="A24" s="1410" t="s">
        <v>314</v>
      </c>
      <c r="B24" s="1403">
        <v>75534.582446999993</v>
      </c>
      <c r="C24" s="1403">
        <v>72852.986179</v>
      </c>
      <c r="D24" s="1411">
        <v>71717.661496000001</v>
      </c>
      <c r="E24" s="1411">
        <v>73413.223441000009</v>
      </c>
      <c r="F24" s="1411">
        <v>77109.336267000021</v>
      </c>
      <c r="G24" s="1411">
        <v>83249.713337999987</v>
      </c>
      <c r="H24" s="1411">
        <v>77373.017091000002</v>
      </c>
      <c r="I24" s="1411">
        <v>78862.161496999994</v>
      </c>
      <c r="J24" s="1411">
        <v>85184.986188999974</v>
      </c>
      <c r="K24" s="1411">
        <v>89654.032914999989</v>
      </c>
      <c r="L24" s="1411"/>
      <c r="M24" s="1411"/>
      <c r="N24" s="1411"/>
      <c r="O24" s="941"/>
    </row>
    <row r="25" spans="1:15" ht="18" customHeight="1">
      <c r="A25" s="1415" t="s">
        <v>315</v>
      </c>
      <c r="B25" s="1416">
        <v>309.20229667709862</v>
      </c>
      <c r="C25" s="1416">
        <v>303.63309395041034</v>
      </c>
      <c r="D25" s="1417">
        <v>325.18932434947715</v>
      </c>
      <c r="E25" s="1417">
        <v>284.58040161819247</v>
      </c>
      <c r="F25" s="1417">
        <v>282.98923555768101</v>
      </c>
      <c r="G25" s="1417">
        <v>245.30686779806422</v>
      </c>
      <c r="H25" s="1417">
        <v>224.1249130060358</v>
      </c>
      <c r="I25" s="1417">
        <v>212.29279431997406</v>
      </c>
      <c r="J25" s="1417">
        <v>225.7640434832789</v>
      </c>
      <c r="K25" s="1417">
        <v>212.74608666799151</v>
      </c>
      <c r="L25" s="1417"/>
      <c r="M25" s="1417"/>
      <c r="N25" s="1417"/>
      <c r="O25" s="941"/>
    </row>
    <row r="26" spans="1:15" ht="29.1" customHeight="1">
      <c r="A26" s="1404" t="s">
        <v>289</v>
      </c>
      <c r="B26" s="1405">
        <v>126.77288899999999</v>
      </c>
      <c r="C26" s="1405">
        <v>133.31415899999999</v>
      </c>
      <c r="D26" s="1412">
        <v>138.16118599999999</v>
      </c>
      <c r="E26" s="1412">
        <v>138.57469800000001</v>
      </c>
      <c r="F26" s="1412">
        <v>141.46952999999999</v>
      </c>
      <c r="G26" s="1412">
        <v>150.11975799999999</v>
      </c>
      <c r="H26" s="1412">
        <v>155.34895599999999</v>
      </c>
      <c r="I26" s="1412">
        <v>161.34900999999999</v>
      </c>
      <c r="J26" s="1412">
        <v>182.75087600000001</v>
      </c>
      <c r="K26" s="1412">
        <v>190.22725199999999</v>
      </c>
      <c r="L26" s="1412"/>
      <c r="M26" s="1412"/>
      <c r="N26" s="1412"/>
      <c r="O26" s="941"/>
    </row>
    <row r="27" spans="1:15" ht="29.1" customHeight="1">
      <c r="A27" s="359" t="s">
        <v>290</v>
      </c>
      <c r="B27" s="919">
        <v>104.13753023985564</v>
      </c>
      <c r="C27" s="919">
        <v>104.07304660299641</v>
      </c>
      <c r="D27" s="922">
        <v>104.2307691013886</v>
      </c>
      <c r="E27" s="922">
        <v>104.31833810005527</v>
      </c>
      <c r="F27" s="922">
        <v>104.22417001416147</v>
      </c>
      <c r="G27" s="922">
        <v>104.54156462553229</v>
      </c>
      <c r="H27" s="922">
        <v>104.46486671334536</v>
      </c>
      <c r="I27" s="922">
        <v>104.10730745968208</v>
      </c>
      <c r="J27" s="922">
        <v>96.253184349520879</v>
      </c>
      <c r="K27" s="922">
        <v>95.930667097984852</v>
      </c>
      <c r="L27" s="922"/>
      <c r="M27" s="922"/>
      <c r="N27" s="922"/>
      <c r="O27" s="941"/>
    </row>
    <row r="28" spans="1:15" ht="18" customHeight="1">
      <c r="A28" s="1407" t="s">
        <v>291</v>
      </c>
      <c r="B28" s="1406">
        <v>16712.940642270147</v>
      </c>
      <c r="C28" s="1406">
        <v>17187.656250946613</v>
      </c>
      <c r="D28" s="1413">
        <v>17300.747653606304</v>
      </c>
      <c r="E28" s="1413">
        <v>17947.828215742658</v>
      </c>
      <c r="F28" s="1413">
        <v>17798.256024737784</v>
      </c>
      <c r="G28" s="1413">
        <v>17705.872828199532</v>
      </c>
      <c r="H28" s="1413">
        <v>17365.774127522036</v>
      </c>
      <c r="I28" s="1413">
        <v>14941.257680074963</v>
      </c>
      <c r="J28" s="1413">
        <v>15088.634193680044</v>
      </c>
      <c r="K28" s="1413">
        <v>13827.361762468929</v>
      </c>
      <c r="L28" s="1413"/>
      <c r="M28" s="1413"/>
      <c r="N28" s="1413"/>
      <c r="O28" s="941"/>
    </row>
    <row r="29" spans="1:15" ht="18" customHeight="1">
      <c r="A29" s="360" t="s">
        <v>292</v>
      </c>
      <c r="B29" s="768"/>
      <c r="C29" s="768"/>
      <c r="D29" s="775">
        <v>0</v>
      </c>
      <c r="E29" s="775">
        <v>0</v>
      </c>
      <c r="F29" s="775">
        <v>0</v>
      </c>
      <c r="G29" s="775">
        <v>0</v>
      </c>
      <c r="H29" s="775">
        <v>0</v>
      </c>
      <c r="I29" s="775">
        <v>0</v>
      </c>
      <c r="J29" s="775">
        <v>0</v>
      </c>
      <c r="K29" s="775">
        <v>0</v>
      </c>
      <c r="L29" s="775"/>
      <c r="M29" s="775"/>
      <c r="N29" s="775"/>
      <c r="O29" s="941"/>
    </row>
    <row r="30" spans="1:15" ht="18" customHeight="1">
      <c r="A30" s="1407" t="s">
        <v>306</v>
      </c>
      <c r="B30" s="1405">
        <v>5070.8201639999997</v>
      </c>
      <c r="C30" s="1405">
        <v>5638.5999860000002</v>
      </c>
      <c r="D30" s="1412">
        <v>5633.4218000000001</v>
      </c>
      <c r="E30" s="1412">
        <v>5628.8028439999998</v>
      </c>
      <c r="F30" s="1412">
        <v>5628.3618699999997</v>
      </c>
      <c r="G30" s="1412">
        <v>5624.2280430000001</v>
      </c>
      <c r="H30" s="1412">
        <v>5623.2122079999999</v>
      </c>
      <c r="I30" s="1412">
        <v>5621.8097879999996</v>
      </c>
      <c r="J30" s="1412">
        <v>5618.3869070000001</v>
      </c>
      <c r="K30" s="1412">
        <v>5616.4713819999997</v>
      </c>
      <c r="L30" s="1412"/>
      <c r="M30" s="1412"/>
      <c r="N30" s="1412"/>
      <c r="O30" s="941"/>
    </row>
    <row r="31" spans="1:15" ht="18" customHeight="1">
      <c r="A31" s="359" t="s">
        <v>293</v>
      </c>
      <c r="B31" s="768">
        <v>234042.34813999996</v>
      </c>
      <c r="C31" s="768">
        <v>232226.59574199998</v>
      </c>
      <c r="D31" s="775">
        <v>246872.36634999997</v>
      </c>
      <c r="E31" s="775">
        <v>261631.93209799999</v>
      </c>
      <c r="F31" s="775">
        <v>256040.13072000002</v>
      </c>
      <c r="G31" s="775">
        <v>244912.215895</v>
      </c>
      <c r="H31" s="775">
        <v>237419.30222900002</v>
      </c>
      <c r="I31" s="775">
        <v>231844.92097400001</v>
      </c>
      <c r="J31" s="775">
        <v>227286.15222700004</v>
      </c>
      <c r="K31" s="775">
        <v>224102.77903199999</v>
      </c>
      <c r="L31" s="775"/>
      <c r="M31" s="775"/>
      <c r="N31" s="775"/>
      <c r="O31" s="941"/>
    </row>
    <row r="32" spans="1:15" ht="18" customHeight="1">
      <c r="A32" s="1408" t="s">
        <v>294</v>
      </c>
      <c r="B32" s="1409">
        <v>-1379.7840401707467</v>
      </c>
      <c r="C32" s="1409">
        <v>-815.53715216122146</v>
      </c>
      <c r="D32" s="1414">
        <v>0.32474058617481205</v>
      </c>
      <c r="E32" s="1414">
        <v>-256.41791479740141</v>
      </c>
      <c r="F32" s="1414">
        <v>-2562.9529142571337</v>
      </c>
      <c r="G32" s="1414">
        <v>-4711.4759181749578</v>
      </c>
      <c r="H32" s="1414">
        <v>-737.30108692672275</v>
      </c>
      <c r="I32" s="1414">
        <v>29.888046545285761</v>
      </c>
      <c r="J32" s="1414">
        <v>-838.22972346430106</v>
      </c>
      <c r="K32" s="1414">
        <v>-1871.8074671108407</v>
      </c>
      <c r="L32" s="1414"/>
      <c r="M32" s="1414"/>
      <c r="N32" s="1414"/>
      <c r="O32" s="941"/>
    </row>
    <row r="33" spans="1:74">
      <c r="A33" s="649"/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940"/>
      <c r="P33" s="940"/>
      <c r="Q33" s="940"/>
      <c r="R33" s="940"/>
      <c r="S33" s="940"/>
      <c r="T33" s="940"/>
      <c r="U33" s="940"/>
      <c r="V33" s="940"/>
      <c r="W33" s="940"/>
      <c r="X33" s="940"/>
      <c r="Y33" s="940"/>
      <c r="Z33" s="940"/>
      <c r="AA33" s="940"/>
      <c r="AB33" s="940"/>
      <c r="AC33" s="940"/>
      <c r="AD33" s="940"/>
      <c r="AE33" s="940"/>
      <c r="AF33" s="940"/>
      <c r="AG33" s="940"/>
      <c r="AH33" s="940"/>
      <c r="AI33" s="940"/>
      <c r="AJ33" s="940"/>
      <c r="AK33" s="940"/>
      <c r="AL33" s="940"/>
      <c r="AM33" s="940"/>
      <c r="AN33" s="940"/>
      <c r="AO33" s="940"/>
      <c r="AP33" s="940"/>
      <c r="AQ33" s="940"/>
      <c r="AR33" s="940"/>
      <c r="AS33" s="940"/>
      <c r="AT33" s="940"/>
      <c r="AU33" s="940"/>
      <c r="AV33" s="940"/>
      <c r="AW33" s="940"/>
      <c r="AX33" s="940"/>
      <c r="AY33" s="940"/>
      <c r="AZ33" s="940"/>
      <c r="BA33" s="940"/>
      <c r="BB33" s="940"/>
      <c r="BC33" s="940"/>
      <c r="BD33" s="940"/>
      <c r="BE33" s="940"/>
      <c r="BF33" s="940"/>
      <c r="BG33" s="940"/>
      <c r="BH33" s="940"/>
      <c r="BI33" s="940"/>
      <c r="BJ33" s="940"/>
      <c r="BK33" s="940"/>
      <c r="BL33" s="940"/>
      <c r="BM33" s="940"/>
      <c r="BN33" s="940"/>
      <c r="BO33" s="940"/>
      <c r="BP33" s="940"/>
      <c r="BQ33" s="940"/>
      <c r="BR33" s="940"/>
      <c r="BS33" s="940"/>
      <c r="BT33" s="940"/>
      <c r="BU33" s="940"/>
      <c r="BV33" s="940"/>
    </row>
    <row r="34" spans="1:74">
      <c r="A34" s="221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1185"/>
      <c r="Q34" s="1185"/>
      <c r="R34" s="1185"/>
      <c r="S34" s="1185"/>
      <c r="T34" s="1185"/>
      <c r="U34" s="1185"/>
      <c r="V34" s="1185"/>
      <c r="W34" s="1185"/>
      <c r="X34" s="1185"/>
      <c r="Y34" s="1185"/>
      <c r="Z34" s="1185"/>
      <c r="AA34" s="1185"/>
      <c r="AB34" s="1185"/>
      <c r="AC34" s="1185"/>
      <c r="AD34" s="1185"/>
      <c r="AE34" s="1185"/>
      <c r="AF34" s="1185"/>
      <c r="AG34" s="1185"/>
      <c r="AH34" s="1185"/>
      <c r="AI34" s="1185"/>
      <c r="AJ34" s="1185"/>
      <c r="AK34" s="1185"/>
      <c r="AL34" s="1185"/>
      <c r="AM34" s="1185"/>
      <c r="AN34" s="1185"/>
      <c r="AO34" s="1185"/>
      <c r="AP34" s="1185"/>
      <c r="AQ34" s="1185"/>
      <c r="AR34" s="1185"/>
      <c r="AS34" s="1185"/>
      <c r="AT34" s="1185"/>
      <c r="AU34" s="1185"/>
      <c r="AV34" s="1185"/>
      <c r="AW34" s="1185"/>
      <c r="AX34" s="1185"/>
      <c r="AY34" s="1185"/>
      <c r="AZ34" s="1185"/>
      <c r="BA34" s="1185"/>
      <c r="BB34" s="1185"/>
      <c r="BC34" s="1185"/>
      <c r="BD34" s="1185"/>
      <c r="BE34" s="1185"/>
      <c r="BF34" s="1185"/>
      <c r="BG34" s="1185"/>
      <c r="BH34" s="1185"/>
      <c r="BI34" s="1185"/>
      <c r="BJ34" s="1185"/>
      <c r="BK34" s="1185"/>
      <c r="BL34" s="1185"/>
      <c r="BM34" s="1185"/>
      <c r="BN34" s="1185"/>
      <c r="BO34" s="1185"/>
      <c r="BP34" s="1185"/>
      <c r="BQ34" s="1185"/>
      <c r="BR34" s="1185"/>
      <c r="BS34" s="1185"/>
      <c r="BT34" s="1185"/>
      <c r="BU34" s="1185"/>
      <c r="BV34" s="1185"/>
    </row>
    <row r="35" spans="1:74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1185"/>
      <c r="Q35" s="1185"/>
      <c r="R35" s="1185"/>
      <c r="S35" s="1185"/>
      <c r="T35" s="1185"/>
      <c r="U35" s="1185"/>
      <c r="V35" s="1185"/>
      <c r="W35" s="1185"/>
      <c r="X35" s="1185"/>
      <c r="Y35" s="1185"/>
      <c r="Z35" s="1185"/>
      <c r="AA35" s="1185"/>
      <c r="AB35" s="1185"/>
      <c r="AC35" s="1185"/>
      <c r="AD35" s="1185"/>
      <c r="AE35" s="1185"/>
      <c r="AF35" s="1185"/>
      <c r="AG35" s="1185"/>
      <c r="AH35" s="1185"/>
      <c r="AI35" s="1185"/>
      <c r="AJ35" s="1185"/>
      <c r="AK35" s="1185"/>
      <c r="AL35" s="1185"/>
      <c r="AM35" s="1185"/>
      <c r="AN35" s="1185"/>
      <c r="AO35" s="1185"/>
      <c r="AP35" s="1185"/>
      <c r="AQ35" s="1185"/>
      <c r="AR35" s="1185"/>
      <c r="AS35" s="1185"/>
      <c r="AT35" s="1185"/>
      <c r="AU35" s="1185"/>
      <c r="AV35" s="1185"/>
      <c r="AW35" s="1185"/>
      <c r="AX35" s="1185"/>
      <c r="AY35" s="1185"/>
      <c r="AZ35" s="1185"/>
      <c r="BA35" s="1185"/>
      <c r="BB35" s="1185"/>
      <c r="BC35" s="1185"/>
      <c r="BD35" s="1185"/>
      <c r="BE35" s="1185"/>
      <c r="BF35" s="1185"/>
      <c r="BG35" s="1185"/>
      <c r="BH35" s="1185"/>
      <c r="BI35" s="1185"/>
      <c r="BJ35" s="1185"/>
      <c r="BK35" s="1185"/>
      <c r="BL35" s="1185"/>
      <c r="BM35" s="1185"/>
      <c r="BN35" s="1185"/>
      <c r="BO35" s="1185"/>
      <c r="BP35" s="1185"/>
      <c r="BQ35" s="1185"/>
      <c r="BR35" s="1185"/>
      <c r="BS35" s="1185"/>
      <c r="BT35" s="1185"/>
      <c r="BU35" s="1185"/>
      <c r="BV35" s="1185"/>
    </row>
  </sheetData>
  <mergeCells count="2">
    <mergeCell ref="A2:N2"/>
    <mergeCell ref="A3:N3"/>
  </mergeCells>
  <conditionalFormatting sqref="B7:O32">
    <cfRule type="cellIs" dxfId="17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  <ignoredErrors>
    <ignoredError sqref="B5:N5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5"/>
  <sheetViews>
    <sheetView showZeros="0" zoomScaleNormal="100" zoomScaleSheetLayoutView="100" workbookViewId="0">
      <pane xSplit="1" ySplit="9" topLeftCell="B10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19.28515625" style="19" customWidth="1"/>
    <col min="2" max="8" width="18.7109375" style="19" customWidth="1"/>
    <col min="9" max="16384" width="9.140625" style="19"/>
  </cols>
  <sheetData>
    <row r="1" spans="1:8" s="249" customFormat="1" ht="15" customHeight="1">
      <c r="A1" s="257"/>
      <c r="B1" s="257"/>
      <c r="C1" s="257"/>
      <c r="D1" s="257"/>
      <c r="E1" s="257"/>
      <c r="F1" s="257"/>
      <c r="G1" s="257"/>
      <c r="H1" s="256" t="s">
        <v>316</v>
      </c>
    </row>
    <row r="2" spans="1:8" s="593" customFormat="1" ht="15.75">
      <c r="A2" s="1538" t="s">
        <v>317</v>
      </c>
      <c r="B2" s="1538"/>
      <c r="C2" s="1538"/>
      <c r="D2" s="1538"/>
      <c r="E2" s="1538"/>
      <c r="F2" s="1538"/>
      <c r="G2" s="1538"/>
      <c r="H2" s="1538"/>
    </row>
    <row r="3" spans="1:8">
      <c r="A3" s="73"/>
      <c r="B3" s="73"/>
      <c r="C3" s="73"/>
      <c r="D3" s="73"/>
      <c r="E3" s="73"/>
      <c r="F3" s="73"/>
      <c r="G3" s="73"/>
      <c r="H3" s="73"/>
    </row>
    <row r="4" spans="1:8">
      <c r="A4" s="58"/>
      <c r="B4" s="58"/>
      <c r="C4" s="58"/>
      <c r="D4" s="58"/>
      <c r="E4" s="58"/>
      <c r="F4" s="58"/>
      <c r="G4" s="58"/>
      <c r="H4" s="74" t="s">
        <v>263</v>
      </c>
    </row>
    <row r="5" spans="1:8" ht="15" customHeight="1">
      <c r="A5" s="1539" t="s">
        <v>318</v>
      </c>
      <c r="B5" s="1542" t="s">
        <v>319</v>
      </c>
      <c r="C5" s="1545" t="s">
        <v>320</v>
      </c>
      <c r="D5" s="1546"/>
      <c r="E5" s="1546"/>
      <c r="F5" s="1546"/>
      <c r="G5" s="1546"/>
      <c r="H5" s="1547"/>
    </row>
    <row r="6" spans="1:8" ht="15" customHeight="1">
      <c r="A6" s="1540"/>
      <c r="B6" s="1543"/>
      <c r="C6" s="1542" t="s">
        <v>321</v>
      </c>
      <c r="D6" s="1548" t="s">
        <v>148</v>
      </c>
      <c r="E6" s="1549"/>
      <c r="F6" s="1549"/>
      <c r="G6" s="1550"/>
      <c r="H6" s="1542" t="s">
        <v>322</v>
      </c>
    </row>
    <row r="7" spans="1:8" ht="15" customHeight="1">
      <c r="A7" s="1540"/>
      <c r="B7" s="1543"/>
      <c r="C7" s="1543"/>
      <c r="D7" s="1542" t="s">
        <v>323</v>
      </c>
      <c r="E7" s="1548" t="s">
        <v>148</v>
      </c>
      <c r="F7" s="1550"/>
      <c r="G7" s="1542" t="s">
        <v>324</v>
      </c>
      <c r="H7" s="1543"/>
    </row>
    <row r="8" spans="1:8" ht="54.95" customHeight="1">
      <c r="A8" s="1541"/>
      <c r="B8" s="1544"/>
      <c r="C8" s="1544"/>
      <c r="D8" s="1544"/>
      <c r="E8" s="1232" t="s">
        <v>325</v>
      </c>
      <c r="F8" s="106" t="s">
        <v>326</v>
      </c>
      <c r="G8" s="1544"/>
      <c r="H8" s="1544"/>
    </row>
    <row r="9" spans="1:8" ht="15" customHeight="1">
      <c r="A9" s="642">
        <v>1</v>
      </c>
      <c r="B9" s="642">
        <v>2</v>
      </c>
      <c r="C9" s="642">
        <v>3</v>
      </c>
      <c r="D9" s="642">
        <v>4</v>
      </c>
      <c r="E9" s="642">
        <v>5</v>
      </c>
      <c r="F9" s="643">
        <v>6</v>
      </c>
      <c r="G9" s="642">
        <v>7</v>
      </c>
      <c r="H9" s="642">
        <v>8</v>
      </c>
    </row>
    <row r="10" spans="1:8" s="21" customFormat="1" ht="18.75" customHeight="1">
      <c r="A10" s="384" t="s">
        <v>327</v>
      </c>
      <c r="B10" s="364">
        <v>107603.85003402118</v>
      </c>
      <c r="C10" s="364">
        <v>73098.220290391182</v>
      </c>
      <c r="D10" s="364">
        <v>50330.282491279999</v>
      </c>
      <c r="E10" s="364">
        <v>24920.345319</v>
      </c>
      <c r="F10" s="364">
        <v>25409.937172279995</v>
      </c>
      <c r="G10" s="364">
        <v>22767.937799111191</v>
      </c>
      <c r="H10" s="364">
        <v>34505.629743629994</v>
      </c>
    </row>
    <row r="11" spans="1:8" ht="18.75" customHeight="1">
      <c r="A11" s="91" t="s">
        <v>328</v>
      </c>
      <c r="B11" s="172">
        <v>103087.74369390434</v>
      </c>
      <c r="C11" s="172">
        <v>67053.008471284338</v>
      </c>
      <c r="D11" s="172">
        <v>43997.219084230004</v>
      </c>
      <c r="E11" s="172">
        <v>22926.737335010002</v>
      </c>
      <c r="F11" s="172">
        <v>21070.481749220002</v>
      </c>
      <c r="G11" s="172">
        <v>23055.789387054334</v>
      </c>
      <c r="H11" s="172">
        <v>36034.735222620002</v>
      </c>
    </row>
    <row r="12" spans="1:8" ht="18.75" customHeight="1">
      <c r="A12" s="370" t="s">
        <v>329</v>
      </c>
      <c r="B12" s="366">
        <v>103007.07617275736</v>
      </c>
      <c r="C12" s="366">
        <v>67568.931908757353</v>
      </c>
      <c r="D12" s="366">
        <v>44764.981656999997</v>
      </c>
      <c r="E12" s="366">
        <v>22828.372545000002</v>
      </c>
      <c r="F12" s="366">
        <v>21936.609111999998</v>
      </c>
      <c r="G12" s="366">
        <v>22803.950251757353</v>
      </c>
      <c r="H12" s="366">
        <v>35438.144264000002</v>
      </c>
    </row>
    <row r="13" spans="1:8" ht="18.75" customHeight="1">
      <c r="A13" s="91" t="s">
        <v>330</v>
      </c>
      <c r="B13" s="172">
        <v>105374.57776070465</v>
      </c>
      <c r="C13" s="172">
        <v>68729.350286704634</v>
      </c>
      <c r="D13" s="172">
        <v>45481.796396999998</v>
      </c>
      <c r="E13" s="172">
        <v>22530.69039</v>
      </c>
      <c r="F13" s="172">
        <v>22951.106006999998</v>
      </c>
      <c r="G13" s="172">
        <v>23247.553889704639</v>
      </c>
      <c r="H13" s="172">
        <v>36645.227474000007</v>
      </c>
    </row>
    <row r="14" spans="1:8" ht="18.75" customHeight="1">
      <c r="A14" s="370" t="s">
        <v>331</v>
      </c>
      <c r="B14" s="366">
        <v>107557.2101208126</v>
      </c>
      <c r="C14" s="366">
        <v>71859.204662812597</v>
      </c>
      <c r="D14" s="366">
        <v>47298.086586999991</v>
      </c>
      <c r="E14" s="366">
        <v>23510.772163999995</v>
      </c>
      <c r="F14" s="366">
        <v>23787.314422999996</v>
      </c>
      <c r="G14" s="366">
        <v>24561.11807581261</v>
      </c>
      <c r="H14" s="366">
        <v>35698.005458</v>
      </c>
    </row>
    <row r="15" spans="1:8" ht="18.75" customHeight="1">
      <c r="A15" s="91" t="s">
        <v>332</v>
      </c>
      <c r="B15" s="172">
        <v>116134.0978248709</v>
      </c>
      <c r="C15" s="172">
        <v>76199.588439870902</v>
      </c>
      <c r="D15" s="172">
        <v>51167.247251000008</v>
      </c>
      <c r="E15" s="172">
        <v>25286.976653000005</v>
      </c>
      <c r="F15" s="172">
        <v>25880.270598000003</v>
      </c>
      <c r="G15" s="172">
        <v>25032.341188870891</v>
      </c>
      <c r="H15" s="172">
        <v>39934.509384999998</v>
      </c>
    </row>
    <row r="16" spans="1:8" ht="18.75" customHeight="1">
      <c r="A16" s="370" t="s">
        <v>333</v>
      </c>
      <c r="B16" s="366">
        <v>116079.91072529</v>
      </c>
      <c r="C16" s="366">
        <v>78662.002085290005</v>
      </c>
      <c r="D16" s="366">
        <v>52603.263647</v>
      </c>
      <c r="E16" s="366">
        <v>26024.874006000002</v>
      </c>
      <c r="F16" s="366">
        <v>26578.389641000002</v>
      </c>
      <c r="G16" s="366">
        <v>26058.738438289998</v>
      </c>
      <c r="H16" s="366">
        <v>37417.908640000001</v>
      </c>
    </row>
    <row r="17" spans="1:10" ht="18.75" customHeight="1">
      <c r="A17" s="85" t="s">
        <v>334</v>
      </c>
      <c r="B17" s="369">
        <v>118221.87667443301</v>
      </c>
      <c r="C17" s="369">
        <v>79853.458547432689</v>
      </c>
      <c r="D17" s="369">
        <v>53156.985593999998</v>
      </c>
      <c r="E17" s="369">
        <v>27054.068127000002</v>
      </c>
      <c r="F17" s="369">
        <v>26102.917466999999</v>
      </c>
      <c r="G17" s="369">
        <v>26696.472953432687</v>
      </c>
      <c r="H17" s="369">
        <v>38368.418126999997</v>
      </c>
    </row>
    <row r="18" spans="1:10" ht="18.75" customHeight="1">
      <c r="A18" s="370" t="s">
        <v>335</v>
      </c>
      <c r="B18" s="366">
        <v>120031.86210861239</v>
      </c>
      <c r="C18" s="366">
        <v>81791.723848612397</v>
      </c>
      <c r="D18" s="366">
        <v>54720.138693000001</v>
      </c>
      <c r="E18" s="366">
        <v>27160.877870999997</v>
      </c>
      <c r="F18" s="366">
        <v>27559.260822</v>
      </c>
      <c r="G18" s="366">
        <v>27071.5851556124</v>
      </c>
      <c r="H18" s="366">
        <v>38240.138259999992</v>
      </c>
    </row>
    <row r="19" spans="1:10" ht="18.75" customHeight="1">
      <c r="A19" s="85" t="s">
        <v>336</v>
      </c>
      <c r="B19" s="369">
        <v>123352.69693604781</v>
      </c>
      <c r="C19" s="369">
        <v>84238.006967047811</v>
      </c>
      <c r="D19" s="369">
        <v>56631.431954</v>
      </c>
      <c r="E19" s="369">
        <v>28622.613850999998</v>
      </c>
      <c r="F19" s="369">
        <v>28008.818102999998</v>
      </c>
      <c r="G19" s="369">
        <v>27606.575013047819</v>
      </c>
      <c r="H19" s="369">
        <v>39114.689969000006</v>
      </c>
    </row>
    <row r="20" spans="1:10" ht="18.75" customHeight="1">
      <c r="A20" s="370" t="s">
        <v>337</v>
      </c>
      <c r="B20" s="366">
        <v>127218.03407880801</v>
      </c>
      <c r="C20" s="366">
        <v>86940.337749807892</v>
      </c>
      <c r="D20" s="366">
        <v>57796.062511000004</v>
      </c>
      <c r="E20" s="366">
        <v>29518.896889000003</v>
      </c>
      <c r="F20" s="366">
        <v>28277.165622</v>
      </c>
      <c r="G20" s="366">
        <v>29144.275238807892</v>
      </c>
      <c r="H20" s="366">
        <v>40277.696328999991</v>
      </c>
    </row>
    <row r="21" spans="1:10" ht="18.75" customHeight="1">
      <c r="A21" s="86" t="s">
        <v>338</v>
      </c>
      <c r="B21" s="640">
        <v>128424.79296051001</v>
      </c>
      <c r="C21" s="640">
        <v>87581.367943510471</v>
      </c>
      <c r="D21" s="640">
        <v>57265.341014999998</v>
      </c>
      <c r="E21" s="640">
        <v>27140.571411999998</v>
      </c>
      <c r="F21" s="640">
        <v>30124.769602999997</v>
      </c>
      <c r="G21" s="640">
        <v>30316.026928510477</v>
      </c>
      <c r="H21" s="640">
        <v>40843.425017000001</v>
      </c>
    </row>
    <row r="22" spans="1:10" ht="18.75" customHeight="1">
      <c r="A22" s="384" t="s">
        <v>339</v>
      </c>
      <c r="B22" s="364">
        <v>140183.75960867709</v>
      </c>
      <c r="C22" s="364">
        <v>94818.939952677101</v>
      </c>
      <c r="D22" s="364">
        <v>62198.984581999997</v>
      </c>
      <c r="E22" s="364">
        <v>28656.903413</v>
      </c>
      <c r="F22" s="364">
        <v>33542.081168999997</v>
      </c>
      <c r="G22" s="364">
        <v>32619.9553706771</v>
      </c>
      <c r="H22" s="364">
        <v>45364.819655999992</v>
      </c>
      <c r="J22" s="1418"/>
    </row>
    <row r="23" spans="1:10" ht="18.75" customHeight="1">
      <c r="A23" s="634" t="s">
        <v>340</v>
      </c>
      <c r="B23" s="635">
        <v>130503.12257395042</v>
      </c>
      <c r="C23" s="635">
        <v>88256.63412895042</v>
      </c>
      <c r="D23" s="635">
        <v>55175.778122000003</v>
      </c>
      <c r="E23" s="635">
        <v>26484.726524999998</v>
      </c>
      <c r="F23" s="635">
        <v>28691.051597000001</v>
      </c>
      <c r="G23" s="635">
        <v>33080.856006950416</v>
      </c>
      <c r="H23" s="635">
        <v>42246.488444999995</v>
      </c>
      <c r="J23" s="1418"/>
    </row>
    <row r="24" spans="1:10" ht="18.75" customHeight="1">
      <c r="A24" s="365" t="s">
        <v>341</v>
      </c>
      <c r="B24" s="366">
        <v>128105.63923434947</v>
      </c>
      <c r="C24" s="366">
        <v>86130.195378349468</v>
      </c>
      <c r="D24" s="366">
        <v>53787.685204999994</v>
      </c>
      <c r="E24" s="366">
        <v>25954.808211999996</v>
      </c>
      <c r="F24" s="366">
        <v>27832.876992999998</v>
      </c>
      <c r="G24" s="366">
        <v>32342.51017334947</v>
      </c>
      <c r="H24" s="366">
        <v>41975.443855999998</v>
      </c>
      <c r="J24" s="1418"/>
    </row>
    <row r="25" spans="1:10" ht="18.75" customHeight="1">
      <c r="A25" s="634" t="s">
        <v>342</v>
      </c>
      <c r="B25" s="635">
        <v>132728.16094961821</v>
      </c>
      <c r="C25" s="635">
        <v>88374.542976618191</v>
      </c>
      <c r="D25" s="635">
        <v>56624.014987999995</v>
      </c>
      <c r="E25" s="635">
        <v>27854.285950000001</v>
      </c>
      <c r="F25" s="635">
        <v>28769.729037999998</v>
      </c>
      <c r="G25" s="635">
        <v>31750.527988618196</v>
      </c>
      <c r="H25" s="635">
        <v>44353.617973</v>
      </c>
      <c r="J25" s="1418"/>
    </row>
    <row r="26" spans="1:10" ht="18.75" customHeight="1">
      <c r="A26" s="1143" t="s">
        <v>343</v>
      </c>
      <c r="B26" s="368">
        <v>145237.77380555769</v>
      </c>
      <c r="C26" s="368">
        <v>101293.05192155769</v>
      </c>
      <c r="D26" s="368">
        <v>65361.267598000006</v>
      </c>
      <c r="E26" s="368">
        <v>33124.128693000006</v>
      </c>
      <c r="F26" s="368">
        <v>32237.138905</v>
      </c>
      <c r="G26" s="368">
        <v>35931.784323557687</v>
      </c>
      <c r="H26" s="368">
        <v>43944.721883999999</v>
      </c>
    </row>
    <row r="27" spans="1:10" ht="18.75" customHeight="1">
      <c r="A27" s="634" t="s">
        <v>344</v>
      </c>
      <c r="B27" s="635">
        <v>158505.12305179806</v>
      </c>
      <c r="C27" s="635">
        <v>108239.02485579807</v>
      </c>
      <c r="D27" s="635">
        <v>72447.135785000006</v>
      </c>
      <c r="E27" s="635">
        <v>36866.938254000008</v>
      </c>
      <c r="F27" s="635">
        <v>35580.197530999998</v>
      </c>
      <c r="G27" s="635">
        <v>35791.889070798061</v>
      </c>
      <c r="H27" s="635">
        <v>50266.098195999992</v>
      </c>
      <c r="I27" s="1418"/>
    </row>
    <row r="28" spans="1:10" ht="18.75" customHeight="1">
      <c r="A28" s="1143" t="s">
        <v>345</v>
      </c>
      <c r="B28" s="368">
        <v>158450.91796900603</v>
      </c>
      <c r="C28" s="368">
        <v>113609.40290700604</v>
      </c>
      <c r="D28" s="368">
        <v>77947.175747000001</v>
      </c>
      <c r="E28" s="368">
        <v>40512.165876000006</v>
      </c>
      <c r="F28" s="368">
        <v>37435.009871000002</v>
      </c>
      <c r="G28" s="368">
        <v>35662.227160006041</v>
      </c>
      <c r="H28" s="368">
        <v>44841.515061999991</v>
      </c>
      <c r="I28" s="1418"/>
    </row>
    <row r="29" spans="1:10" ht="18.75" customHeight="1">
      <c r="A29" s="634" t="s">
        <v>346</v>
      </c>
      <c r="B29" s="635">
        <v>159104.20972531996</v>
      </c>
      <c r="C29" s="635">
        <v>114725.43117131996</v>
      </c>
      <c r="D29" s="635">
        <v>77394.111432999984</v>
      </c>
      <c r="E29" s="635">
        <v>42382.122777999997</v>
      </c>
      <c r="F29" s="635">
        <v>35011.988654999994</v>
      </c>
      <c r="G29" s="635">
        <v>37331.319738319973</v>
      </c>
      <c r="H29" s="635">
        <v>44378.778554000004</v>
      </c>
      <c r="I29" s="1418"/>
      <c r="J29" s="1158"/>
    </row>
    <row r="30" spans="1:10" ht="18.75" customHeight="1">
      <c r="A30" s="1143" t="s">
        <v>347</v>
      </c>
      <c r="B30" s="368">
        <v>168162.41010648326</v>
      </c>
      <c r="C30" s="368">
        <v>122691.86884648327</v>
      </c>
      <c r="D30" s="368">
        <v>79970.370129999996</v>
      </c>
      <c r="E30" s="368">
        <v>42303.148281000002</v>
      </c>
      <c r="F30" s="368">
        <v>37667.221848999994</v>
      </c>
      <c r="G30" s="368">
        <v>42721.498716483264</v>
      </c>
      <c r="H30" s="368">
        <v>45470.541259999998</v>
      </c>
      <c r="I30" s="1418"/>
    </row>
    <row r="31" spans="1:10" ht="18.75" customHeight="1">
      <c r="A31" s="1219" t="s">
        <v>348</v>
      </c>
      <c r="B31" s="640">
        <v>174160.11170166795</v>
      </c>
      <c r="C31" s="640">
        <v>124078.05153966797</v>
      </c>
      <c r="D31" s="640">
        <v>81432.10156499999</v>
      </c>
      <c r="E31" s="640">
        <v>43786.202670999992</v>
      </c>
      <c r="F31" s="640">
        <v>37645.898893999998</v>
      </c>
      <c r="G31" s="640">
        <v>42645.949974667979</v>
      </c>
      <c r="H31" s="640">
        <v>50082.060161999994</v>
      </c>
      <c r="I31" s="1418"/>
    </row>
    <row r="32" spans="1:10" s="59" customFormat="1" ht="12.95" customHeight="1">
      <c r="A32" s="1334"/>
      <c r="B32" s="1335"/>
      <c r="C32" s="1335"/>
      <c r="D32" s="1335"/>
      <c r="E32" s="1335"/>
      <c r="F32" s="1335"/>
      <c r="G32" s="1335"/>
      <c r="H32" s="1335"/>
      <c r="I32" s="1419"/>
    </row>
    <row r="33" spans="1:15" s="59" customFormat="1" ht="12.95" customHeight="1">
      <c r="A33" s="1334"/>
      <c r="B33" s="1335"/>
      <c r="C33" s="1335"/>
      <c r="D33" s="1335"/>
      <c r="E33" s="1335"/>
      <c r="F33" s="1335"/>
      <c r="G33" s="1335"/>
      <c r="H33" s="1335"/>
    </row>
    <row r="34" spans="1:15" s="59" customFormat="1" ht="12.95" customHeight="1">
      <c r="A34" s="1334"/>
      <c r="B34" s="1335"/>
      <c r="C34" s="1335"/>
      <c r="D34" s="1335"/>
      <c r="E34" s="1335"/>
      <c r="F34" s="1335"/>
      <c r="G34" s="1335"/>
      <c r="H34" s="1335"/>
      <c r="I34" s="1419"/>
    </row>
    <row r="35" spans="1:15" s="59" customFormat="1" ht="13.35" customHeight="1">
      <c r="A35" s="1334"/>
      <c r="B35" s="1335"/>
      <c r="C35" s="1335"/>
      <c r="D35" s="1335"/>
      <c r="E35" s="1335"/>
      <c r="F35" s="1335"/>
      <c r="G35" s="1335"/>
      <c r="H35" s="1335"/>
    </row>
    <row r="36" spans="1:15" s="59" customFormat="1" ht="13.35" customHeight="1">
      <c r="A36" s="1334"/>
      <c r="B36" s="1335"/>
      <c r="C36" s="1335"/>
      <c r="D36" s="1335"/>
      <c r="E36" s="1335"/>
      <c r="F36" s="1335"/>
      <c r="G36" s="1335"/>
      <c r="H36" s="1335"/>
    </row>
    <row r="37" spans="1:15" s="59" customFormat="1" ht="13.35" customHeight="1">
      <c r="A37" s="1334"/>
      <c r="B37" s="1335"/>
      <c r="C37" s="1335"/>
      <c r="D37" s="1335"/>
      <c r="E37" s="1335"/>
      <c r="F37" s="1335"/>
      <c r="G37" s="1335"/>
      <c r="H37" s="1335"/>
    </row>
    <row r="38" spans="1:15" s="59" customFormat="1"/>
    <row r="39" spans="1:15">
      <c r="B39" s="1420"/>
      <c r="C39" s="1420"/>
      <c r="D39" s="1420"/>
      <c r="E39" s="1420"/>
      <c r="F39" s="1420"/>
      <c r="G39" s="1420"/>
      <c r="H39" s="1420"/>
      <c r="I39" s="1418"/>
      <c r="J39" s="1418"/>
      <c r="K39" s="1418"/>
      <c r="L39" s="1418"/>
      <c r="M39" s="1418"/>
      <c r="N39" s="1418"/>
      <c r="O39" s="1418"/>
    </row>
    <row r="40" spans="1:15">
      <c r="B40" s="1420"/>
      <c r="C40" s="1420"/>
      <c r="D40" s="1420"/>
      <c r="E40" s="1420"/>
      <c r="F40" s="1420"/>
      <c r="G40" s="1420"/>
      <c r="H40" s="1420"/>
      <c r="I40" s="1418"/>
      <c r="J40" s="1418"/>
      <c r="K40" s="1418"/>
      <c r="L40" s="1418"/>
      <c r="M40" s="1418"/>
      <c r="N40" s="1418"/>
      <c r="O40" s="1418"/>
    </row>
    <row r="41" spans="1:15">
      <c r="B41" s="1420"/>
      <c r="C41" s="1420"/>
      <c r="D41" s="1420"/>
      <c r="E41" s="1420"/>
      <c r="F41" s="1420"/>
      <c r="G41" s="1420"/>
      <c r="H41" s="1420"/>
      <c r="I41" s="1418"/>
      <c r="J41" s="1418"/>
      <c r="K41" s="1418"/>
      <c r="L41" s="1418"/>
      <c r="M41" s="1418"/>
      <c r="N41" s="1418"/>
      <c r="O41" s="1418"/>
    </row>
    <row r="42" spans="1:15">
      <c r="B42" s="1420"/>
      <c r="C42" s="1420"/>
      <c r="D42" s="1420"/>
      <c r="E42" s="1420"/>
      <c r="F42" s="1420"/>
      <c r="G42" s="1420"/>
      <c r="H42" s="1420"/>
      <c r="I42" s="1418"/>
      <c r="J42" s="1418"/>
      <c r="K42" s="1418"/>
      <c r="L42" s="1418"/>
      <c r="M42" s="1418"/>
      <c r="N42" s="1418"/>
      <c r="O42" s="1418"/>
    </row>
    <row r="43" spans="1:15">
      <c r="B43" s="1420"/>
      <c r="C43" s="1420"/>
      <c r="D43" s="1420"/>
      <c r="E43" s="1420"/>
      <c r="F43" s="1420"/>
      <c r="G43" s="1420"/>
      <c r="H43" s="1420"/>
      <c r="I43" s="1418"/>
      <c r="J43" s="1418"/>
      <c r="K43" s="1418"/>
      <c r="L43" s="1418"/>
      <c r="M43" s="1418"/>
      <c r="N43" s="1418"/>
      <c r="O43" s="1418"/>
    </row>
    <row r="44" spans="1:15">
      <c r="B44" s="1420"/>
      <c r="C44" s="1420"/>
      <c r="D44" s="1420"/>
      <c r="E44" s="1420"/>
      <c r="F44" s="1420"/>
      <c r="G44" s="1420"/>
      <c r="H44" s="1420"/>
      <c r="I44" s="1418"/>
      <c r="J44" s="1418"/>
      <c r="K44" s="1418"/>
      <c r="L44" s="1418"/>
      <c r="M44" s="1418"/>
      <c r="N44" s="1418"/>
      <c r="O44" s="1418"/>
    </row>
    <row r="45" spans="1:15">
      <c r="B45" s="1420"/>
      <c r="C45" s="1420"/>
      <c r="D45" s="1420"/>
      <c r="E45" s="1420"/>
      <c r="F45" s="1420"/>
      <c r="G45" s="1420"/>
      <c r="H45" s="1420"/>
      <c r="I45" s="1418"/>
      <c r="J45" s="1418"/>
      <c r="K45" s="1418"/>
      <c r="L45" s="1418"/>
      <c r="M45" s="1418"/>
      <c r="N45" s="1418"/>
      <c r="O45" s="1418"/>
    </row>
    <row r="46" spans="1:15">
      <c r="B46" s="1420"/>
      <c r="C46" s="1420"/>
      <c r="D46" s="1420"/>
      <c r="E46" s="1420"/>
      <c r="F46" s="1420"/>
      <c r="G46" s="1420"/>
      <c r="H46" s="1420"/>
      <c r="I46" s="1418"/>
      <c r="J46" s="1418"/>
      <c r="K46" s="1418"/>
      <c r="L46" s="1418"/>
      <c r="M46" s="1418"/>
      <c r="N46" s="1418"/>
      <c r="O46" s="1418"/>
    </row>
    <row r="47" spans="1:15">
      <c r="B47" s="1420"/>
      <c r="C47" s="1420"/>
      <c r="D47" s="1420"/>
      <c r="E47" s="1420"/>
      <c r="F47" s="1420"/>
      <c r="G47" s="1420"/>
      <c r="H47" s="1420"/>
      <c r="I47" s="1418"/>
      <c r="J47" s="1418"/>
      <c r="K47" s="1418"/>
      <c r="L47" s="1418"/>
      <c r="M47" s="1418"/>
      <c r="N47" s="1418"/>
      <c r="O47" s="1418"/>
    </row>
    <row r="48" spans="1:15">
      <c r="B48" s="1420"/>
      <c r="C48" s="1420"/>
      <c r="D48" s="1420"/>
      <c r="E48" s="1420"/>
      <c r="F48" s="1420"/>
      <c r="G48" s="1420"/>
      <c r="H48" s="1420"/>
      <c r="I48" s="1418"/>
      <c r="J48" s="1418"/>
      <c r="K48" s="1418"/>
      <c r="L48" s="1418"/>
      <c r="M48" s="1418"/>
      <c r="N48" s="1418"/>
      <c r="O48" s="1418"/>
    </row>
    <row r="49" spans="2:15">
      <c r="B49" s="1420"/>
      <c r="C49" s="1420"/>
      <c r="D49" s="1420"/>
      <c r="E49" s="1420"/>
      <c r="F49" s="1420"/>
      <c r="G49" s="1420"/>
      <c r="H49" s="1420"/>
      <c r="I49" s="1418"/>
      <c r="J49" s="1418"/>
      <c r="K49" s="1418"/>
      <c r="L49" s="1418"/>
      <c r="M49" s="1418"/>
      <c r="N49" s="1418"/>
      <c r="O49" s="1418"/>
    </row>
    <row r="50" spans="2:15">
      <c r="B50" s="1420"/>
      <c r="C50" s="1420"/>
      <c r="D50" s="1420"/>
      <c r="E50" s="1420"/>
      <c r="F50" s="1420"/>
      <c r="G50" s="1420"/>
      <c r="H50" s="1420"/>
      <c r="I50" s="1418"/>
      <c r="J50" s="1418"/>
      <c r="K50" s="1418"/>
      <c r="L50" s="1418"/>
      <c r="M50" s="1418"/>
      <c r="N50" s="1418"/>
      <c r="O50" s="1418"/>
    </row>
    <row r="51" spans="2:15">
      <c r="B51" s="1420"/>
      <c r="C51" s="1420"/>
      <c r="D51" s="1420"/>
      <c r="E51" s="1420"/>
      <c r="F51" s="1420"/>
      <c r="G51" s="1420"/>
      <c r="H51" s="1420"/>
      <c r="I51" s="1418"/>
      <c r="J51" s="1418"/>
      <c r="K51" s="1418"/>
      <c r="L51" s="1418"/>
      <c r="M51" s="1418"/>
      <c r="N51" s="1418"/>
      <c r="O51" s="1418"/>
    </row>
    <row r="52" spans="2:15">
      <c r="B52" s="1420"/>
      <c r="C52" s="1420"/>
      <c r="D52" s="1420"/>
      <c r="E52" s="1420"/>
      <c r="F52" s="1420"/>
      <c r="G52" s="1420"/>
      <c r="H52" s="1420"/>
      <c r="I52" s="1418"/>
      <c r="J52" s="1418"/>
      <c r="K52" s="1418"/>
      <c r="L52" s="1418"/>
      <c r="M52" s="1418"/>
      <c r="N52" s="1418"/>
      <c r="O52" s="1418"/>
    </row>
    <row r="53" spans="2:15">
      <c r="B53" s="1420"/>
      <c r="C53" s="1420"/>
      <c r="D53" s="1420"/>
      <c r="E53" s="1420"/>
      <c r="F53" s="1420"/>
      <c r="G53" s="1420"/>
      <c r="H53" s="1420"/>
      <c r="I53" s="1418"/>
      <c r="J53" s="1418"/>
      <c r="K53" s="1418"/>
      <c r="L53" s="1418"/>
      <c r="M53" s="1418"/>
      <c r="N53" s="1418"/>
      <c r="O53" s="1418"/>
    </row>
    <row r="54" spans="2:15">
      <c r="B54" s="1420"/>
      <c r="C54" s="1420"/>
      <c r="D54" s="1420"/>
      <c r="E54" s="1420"/>
      <c r="F54" s="1420"/>
      <c r="G54" s="1420"/>
      <c r="H54" s="1420"/>
      <c r="I54" s="1418"/>
      <c r="J54" s="1418"/>
      <c r="K54" s="1418"/>
      <c r="L54" s="1418"/>
      <c r="M54" s="1418"/>
      <c r="N54" s="1418"/>
      <c r="O54" s="1418"/>
    </row>
    <row r="55" spans="2:15">
      <c r="B55" s="1420"/>
      <c r="C55" s="1420"/>
      <c r="D55" s="1420"/>
      <c r="E55" s="1420"/>
      <c r="F55" s="1420"/>
      <c r="G55" s="1420"/>
      <c r="H55" s="1420"/>
      <c r="I55" s="1418"/>
      <c r="J55" s="1418"/>
      <c r="K55" s="1418"/>
      <c r="L55" s="1418"/>
      <c r="M55" s="1418"/>
      <c r="N55" s="1418"/>
      <c r="O55" s="1418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75" priority="18" operator="equal">
      <formula>0</formula>
    </cfRule>
  </conditionalFormatting>
  <conditionalFormatting sqref="B37:H37">
    <cfRule type="cellIs" dxfId="174" priority="15" operator="equal">
      <formula>0</formula>
    </cfRule>
  </conditionalFormatting>
  <conditionalFormatting sqref="B35:H35">
    <cfRule type="cellIs" dxfId="173" priority="16" operator="equal">
      <formula>0</formula>
    </cfRule>
  </conditionalFormatting>
  <conditionalFormatting sqref="B36:H36">
    <cfRule type="cellIs" dxfId="172" priority="14" operator="equal">
      <formula>0</formula>
    </cfRule>
  </conditionalFormatting>
  <conditionalFormatting sqref="B24:H24">
    <cfRule type="cellIs" dxfId="171" priority="12" operator="equal">
      <formula>0</formula>
    </cfRule>
  </conditionalFormatting>
  <conditionalFormatting sqref="B25:H25">
    <cfRule type="cellIs" dxfId="170" priority="11" operator="equal">
      <formula>0</formula>
    </cfRule>
  </conditionalFormatting>
  <conditionalFormatting sqref="B26:H26">
    <cfRule type="cellIs" dxfId="169" priority="10" operator="equal">
      <formula>0</formula>
    </cfRule>
  </conditionalFormatting>
  <conditionalFormatting sqref="B27:H27">
    <cfRule type="cellIs" dxfId="168" priority="9" operator="equal">
      <formula>0</formula>
    </cfRule>
  </conditionalFormatting>
  <conditionalFormatting sqref="B29:H29">
    <cfRule type="cellIs" dxfId="167" priority="6" operator="equal">
      <formula>0</formula>
    </cfRule>
  </conditionalFormatting>
  <conditionalFormatting sqref="B28:H28">
    <cfRule type="cellIs" dxfId="166" priority="7" operator="equal">
      <formula>0</formula>
    </cfRule>
  </conditionalFormatting>
  <conditionalFormatting sqref="B30:H30">
    <cfRule type="cellIs" dxfId="165" priority="5" operator="equal">
      <formula>0</formula>
    </cfRule>
  </conditionalFormatting>
  <conditionalFormatting sqref="B31:H31">
    <cfRule type="cellIs" dxfId="164" priority="4" operator="equal">
      <formula>0</formula>
    </cfRule>
  </conditionalFormatting>
  <conditionalFormatting sqref="B32:H32">
    <cfRule type="cellIs" dxfId="163" priority="3" operator="equal">
      <formula>0</formula>
    </cfRule>
  </conditionalFormatting>
  <conditionalFormatting sqref="B33:H33">
    <cfRule type="cellIs" dxfId="162" priority="2" operator="equal">
      <formula>0</formula>
    </cfRule>
  </conditionalFormatting>
  <conditionalFormatting sqref="B34:H34">
    <cfRule type="cellIs" dxfId="1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7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Q40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8.7109375" style="25" customWidth="1"/>
    <col min="2" max="3" width="39.7109375" style="25" customWidth="1"/>
    <col min="4" max="4" width="8.7109375" style="87" customWidth="1"/>
    <col min="5" max="17" width="9.140625" style="87"/>
    <col min="18" max="16384" width="9.140625" style="25"/>
  </cols>
  <sheetData>
    <row r="1" spans="1:17" s="253" customFormat="1" ht="33.950000000000003" customHeight="1">
      <c r="A1" s="1551" t="s">
        <v>349</v>
      </c>
      <c r="B1" s="1551"/>
      <c r="C1" s="1551"/>
      <c r="D1" s="1551"/>
    </row>
    <row r="2" spans="1:17">
      <c r="C2" s="81"/>
      <c r="D2" s="88" t="s">
        <v>350</v>
      </c>
    </row>
    <row r="3" spans="1:17" ht="15.75">
      <c r="B3" s="1552" t="s">
        <v>351</v>
      </c>
      <c r="C3" s="1552"/>
    </row>
    <row r="4" spans="1:17">
      <c r="C4" s="82"/>
    </row>
    <row r="5" spans="1:17" ht="30" customHeight="1">
      <c r="B5" s="341" t="s">
        <v>352</v>
      </c>
      <c r="C5" s="341" t="s">
        <v>353</v>
      </c>
    </row>
    <row r="6" spans="1:17" ht="15" customHeight="1">
      <c r="B6" s="341">
        <v>1</v>
      </c>
      <c r="C6" s="339">
        <f>+B6+1</f>
        <v>2</v>
      </c>
    </row>
    <row r="7" spans="1:17" ht="19.350000000000001" customHeight="1">
      <c r="B7" s="1488" t="s">
        <v>1201</v>
      </c>
      <c r="C7" s="384">
        <v>15</v>
      </c>
    </row>
    <row r="8" spans="1:17" ht="19.350000000000001" customHeight="1">
      <c r="B8" s="1489" t="s">
        <v>354</v>
      </c>
      <c r="C8" s="85">
        <v>16</v>
      </c>
    </row>
    <row r="9" spans="1:17" ht="19.350000000000001" customHeight="1">
      <c r="B9" s="1490" t="s">
        <v>355</v>
      </c>
      <c r="C9" s="370">
        <v>17</v>
      </c>
    </row>
    <row r="10" spans="1:17" ht="19.350000000000001" customHeight="1">
      <c r="B10" s="1489" t="s">
        <v>356</v>
      </c>
      <c r="C10" s="85">
        <v>14</v>
      </c>
    </row>
    <row r="11" spans="1:17" ht="19.350000000000001" customHeight="1">
      <c r="B11" s="1490" t="s">
        <v>357</v>
      </c>
      <c r="C11" s="370">
        <v>15</v>
      </c>
    </row>
    <row r="12" spans="1:17" ht="19.350000000000001" customHeight="1">
      <c r="B12" s="1489" t="s">
        <v>358</v>
      </c>
      <c r="C12" s="85">
        <v>16</v>
      </c>
    </row>
    <row r="13" spans="1:17" ht="19.350000000000001" customHeight="1">
      <c r="B13" s="1490" t="s">
        <v>359</v>
      </c>
      <c r="C13" s="370">
        <v>14</v>
      </c>
    </row>
    <row r="14" spans="1:17" s="84" customFormat="1" ht="19.350000000000001" customHeight="1">
      <c r="B14" s="1489" t="s">
        <v>360</v>
      </c>
      <c r="C14" s="85">
        <v>9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s="84" customFormat="1" ht="19.350000000000001" customHeight="1">
      <c r="B15" s="1490" t="s">
        <v>361</v>
      </c>
      <c r="C15" s="370">
        <v>10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s="84" customFormat="1" ht="19.350000000000001" customHeight="1">
      <c r="B16" s="1489" t="s">
        <v>362</v>
      </c>
      <c r="C16" s="85">
        <v>12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s="84" customFormat="1" ht="19.350000000000001" customHeight="1">
      <c r="B17" s="1490" t="s">
        <v>363</v>
      </c>
      <c r="C17" s="370">
        <v>14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 s="84" customFormat="1" ht="19.350000000000001" customHeight="1">
      <c r="B18" s="1489" t="s">
        <v>364</v>
      </c>
      <c r="C18" s="85">
        <v>16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 s="84" customFormat="1" ht="19.350000000000001" customHeight="1">
      <c r="B19" s="1490" t="s">
        <v>365</v>
      </c>
      <c r="C19" s="370">
        <v>18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s="84" customFormat="1" ht="19.350000000000001" customHeight="1">
      <c r="B20" s="1489" t="s">
        <v>366</v>
      </c>
      <c r="C20" s="85">
        <v>20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s="84" customFormat="1" ht="19.350000000000001" customHeight="1">
      <c r="B21" s="1490" t="s">
        <v>367</v>
      </c>
      <c r="C21" s="370">
        <v>24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s="84" customFormat="1" ht="19.350000000000001" customHeight="1">
      <c r="B22" s="1489" t="s">
        <v>368</v>
      </c>
      <c r="C22" s="85">
        <v>30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 s="84" customFormat="1" ht="19.350000000000001" customHeight="1">
      <c r="B23" s="1490" t="s">
        <v>369</v>
      </c>
      <c r="C23" s="370">
        <v>24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 s="84" customFormat="1" ht="19.350000000000001" customHeight="1">
      <c r="B24" s="1489" t="s">
        <v>370</v>
      </c>
      <c r="C24" s="85">
        <v>27.6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s="84" customFormat="1" ht="19.350000000000001" customHeight="1">
      <c r="B25" s="1490" t="s">
        <v>371</v>
      </c>
      <c r="C25" s="370">
        <v>28.8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2:17" s="84" customFormat="1" ht="19.350000000000001" customHeight="1">
      <c r="B26" s="1489" t="s">
        <v>372</v>
      </c>
      <c r="C26" s="85">
        <v>30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s="84" customFormat="1" ht="19.350000000000001" customHeight="1">
      <c r="B27" s="1490" t="s">
        <v>373</v>
      </c>
      <c r="C27" s="370">
        <v>36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2:17" s="84" customFormat="1" ht="19.350000000000001" customHeight="1">
      <c r="B28" s="1489" t="s">
        <v>374</v>
      </c>
      <c r="C28" s="85">
        <v>30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2:17" s="84" customFormat="1" ht="19.350000000000001" customHeight="1">
      <c r="B29" s="1490" t="s">
        <v>375</v>
      </c>
      <c r="C29" s="370">
        <v>39.6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2:17" s="84" customFormat="1" ht="19.350000000000001" customHeight="1">
      <c r="B30" s="1489" t="s">
        <v>376</v>
      </c>
      <c r="C30" s="85">
        <v>48</v>
      </c>
      <c r="D30" s="164"/>
      <c r="E30" s="164"/>
      <c r="F30" s="164"/>
      <c r="G30" s="164"/>
      <c r="H30" s="164"/>
      <c r="I30" s="164"/>
      <c r="J30" s="1161"/>
      <c r="K30" s="164"/>
      <c r="L30" s="164"/>
      <c r="M30" s="164"/>
      <c r="N30" s="164"/>
      <c r="O30" s="164"/>
      <c r="P30" s="164"/>
      <c r="Q30" s="164"/>
    </row>
    <row r="31" spans="2:17" s="84" customFormat="1" ht="19.350000000000001" customHeight="1">
      <c r="B31" s="1490" t="s">
        <v>377</v>
      </c>
      <c r="C31" s="370">
        <v>60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2:17" s="84" customFormat="1" ht="19.350000000000001" customHeight="1">
      <c r="B32" s="1489" t="s">
        <v>378</v>
      </c>
      <c r="C32" s="85">
        <v>84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2:17" s="84" customFormat="1" ht="19.350000000000001" customHeight="1">
      <c r="B33" s="1490" t="s">
        <v>379</v>
      </c>
      <c r="C33" s="370">
        <v>120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2:17" s="84" customFormat="1" ht="19.350000000000001" customHeight="1">
      <c r="B34" s="1489" t="s">
        <v>380</v>
      </c>
      <c r="C34" s="85">
        <v>300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2:17" s="84" customFormat="1" ht="19.350000000000001" customHeight="1">
      <c r="B35" s="1490" t="s">
        <v>381</v>
      </c>
      <c r="C35" s="370">
        <v>250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2:17" s="84" customFormat="1" ht="19.350000000000001" customHeight="1">
      <c r="B36" s="1489" t="s">
        <v>382</v>
      </c>
      <c r="C36" s="85">
        <v>225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2:17" s="84" customFormat="1" ht="19.350000000000001" customHeight="1">
      <c r="B37" s="1490" t="s">
        <v>383</v>
      </c>
      <c r="C37" s="370">
        <v>150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2:17" s="84" customFormat="1" ht="19.350000000000001" customHeight="1">
      <c r="B38" s="1491" t="s">
        <v>383</v>
      </c>
      <c r="C38" s="86">
        <v>150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40" spans="2:17">
      <c r="B40" s="372" t="s">
        <v>384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scale="87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J29"/>
  <sheetViews>
    <sheetView showZeros="0" zoomScaleNormal="100" zoomScaleSheetLayoutView="100" workbookViewId="0">
      <selection activeCell="A86" sqref="A86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1" customFormat="1" ht="15" customHeight="1">
      <c r="A1" s="258"/>
      <c r="B1" s="258"/>
      <c r="C1" s="258"/>
      <c r="D1" s="258"/>
      <c r="E1" s="259" t="s">
        <v>385</v>
      </c>
    </row>
    <row r="2" spans="1:5" ht="15.75">
      <c r="A2" s="1555" t="s">
        <v>386</v>
      </c>
      <c r="B2" s="1555"/>
      <c r="C2" s="1555"/>
      <c r="D2" s="1555"/>
      <c r="E2" s="1555"/>
    </row>
    <row r="3" spans="1:5">
      <c r="A3" s="1556" t="s">
        <v>387</v>
      </c>
      <c r="B3" s="1556"/>
      <c r="C3" s="1556"/>
      <c r="D3" s="1556"/>
      <c r="E3" s="1556"/>
    </row>
    <row r="4" spans="1:5">
      <c r="A4" s="87"/>
      <c r="B4" s="87"/>
      <c r="C4" s="87"/>
      <c r="D4" s="87"/>
      <c r="E4" s="88" t="s">
        <v>18</v>
      </c>
    </row>
    <row r="5" spans="1:5" ht="69.75" customHeight="1">
      <c r="A5" s="340" t="s">
        <v>352</v>
      </c>
      <c r="B5" s="165" t="s">
        <v>388</v>
      </c>
      <c r="C5" s="166" t="s">
        <v>389</v>
      </c>
      <c r="D5" s="166" t="s">
        <v>390</v>
      </c>
      <c r="E5" s="167" t="s">
        <v>391</v>
      </c>
    </row>
    <row r="6" spans="1:5" ht="15" customHeight="1">
      <c r="A6" s="340">
        <v>1</v>
      </c>
      <c r="B6" s="168">
        <f>+A6+1</f>
        <v>2</v>
      </c>
      <c r="C6" s="169">
        <f>+B6+1</f>
        <v>3</v>
      </c>
      <c r="D6" s="169">
        <f>+C6+1</f>
        <v>4</v>
      </c>
      <c r="E6" s="170">
        <f>+D6+1</f>
        <v>5</v>
      </c>
    </row>
    <row r="7" spans="1:5" ht="29.1" customHeight="1">
      <c r="A7" s="373" t="s">
        <v>392</v>
      </c>
      <c r="B7" s="1557">
        <v>30</v>
      </c>
      <c r="C7" s="1558"/>
      <c r="D7" s="374">
        <v>10</v>
      </c>
      <c r="E7" s="375">
        <v>30</v>
      </c>
    </row>
    <row r="8" spans="1:5" ht="29.1" customHeight="1">
      <c r="A8" s="330" t="s">
        <v>393</v>
      </c>
      <c r="B8" s="1553">
        <v>25</v>
      </c>
      <c r="C8" s="1554"/>
      <c r="D8" s="337">
        <v>10</v>
      </c>
      <c r="E8" s="338">
        <v>25</v>
      </c>
    </row>
    <row r="9" spans="1:5" ht="29.1" customHeight="1">
      <c r="A9" s="362" t="s">
        <v>394</v>
      </c>
      <c r="B9" s="1559">
        <v>25</v>
      </c>
      <c r="C9" s="1560"/>
      <c r="D9" s="376">
        <v>10</v>
      </c>
      <c r="E9" s="377"/>
    </row>
    <row r="10" spans="1:5" ht="29.1" customHeight="1">
      <c r="A10" s="330" t="s">
        <v>395</v>
      </c>
      <c r="B10" s="1553">
        <v>20</v>
      </c>
      <c r="C10" s="1554"/>
      <c r="D10" s="337">
        <v>10</v>
      </c>
      <c r="E10" s="338"/>
    </row>
    <row r="11" spans="1:5" ht="29.1" customHeight="1">
      <c r="A11" s="362" t="s">
        <v>396</v>
      </c>
      <c r="B11" s="1559">
        <v>20</v>
      </c>
      <c r="C11" s="1560"/>
      <c r="D11" s="1560"/>
      <c r="E11" s="377"/>
    </row>
    <row r="12" spans="1:5" ht="29.1" customHeight="1">
      <c r="A12" s="330" t="s">
        <v>397</v>
      </c>
      <c r="B12" s="1553">
        <v>15</v>
      </c>
      <c r="C12" s="1554"/>
      <c r="D12" s="1554"/>
      <c r="E12" s="338">
        <v>5</v>
      </c>
    </row>
    <row r="13" spans="1:5" ht="29.1" customHeight="1">
      <c r="A13" s="362" t="s">
        <v>398</v>
      </c>
      <c r="B13" s="1559">
        <v>15</v>
      </c>
      <c r="C13" s="1560"/>
      <c r="D13" s="1560"/>
      <c r="E13" s="377">
        <v>8</v>
      </c>
    </row>
    <row r="14" spans="1:5" ht="29.1" customHeight="1">
      <c r="A14" s="330" t="s">
        <v>399</v>
      </c>
      <c r="B14" s="1553">
        <v>13</v>
      </c>
      <c r="C14" s="1554"/>
      <c r="D14" s="1554"/>
      <c r="E14" s="1561"/>
    </row>
    <row r="15" spans="1:5" ht="29.1" customHeight="1">
      <c r="A15" s="362" t="s">
        <v>400</v>
      </c>
      <c r="B15" s="1559">
        <v>15</v>
      </c>
      <c r="C15" s="1560"/>
      <c r="D15" s="1560"/>
      <c r="E15" s="1562"/>
    </row>
    <row r="16" spans="1:5" ht="45" customHeight="1">
      <c r="A16" s="331" t="s">
        <v>401</v>
      </c>
      <c r="B16" s="210">
        <v>15</v>
      </c>
      <c r="C16" s="211">
        <v>12</v>
      </c>
      <c r="D16" s="211">
        <v>10.5</v>
      </c>
      <c r="E16" s="130" t="s">
        <v>402</v>
      </c>
    </row>
    <row r="29" spans="10:10">
      <c r="J29" s="1158"/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160" priority="2" operator="equal">
      <formula>0</formula>
    </cfRule>
  </conditionalFormatting>
  <conditionalFormatting sqref="B7:E16">
    <cfRule type="cellIs" dxfId="1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J29"/>
  <sheetViews>
    <sheetView showZeros="0" zoomScaleNormal="100" zoomScaleSheetLayoutView="100" workbookViewId="0">
      <selection activeCell="A86" sqref="A86"/>
    </sheetView>
  </sheetViews>
  <sheetFormatPr defaultColWidth="9.140625" defaultRowHeight="12.75"/>
  <cols>
    <col min="1" max="1" width="29.7109375" style="25" customWidth="1"/>
    <col min="2" max="3" width="30.5703125" style="25" customWidth="1"/>
    <col min="4" max="16384" width="9.140625" style="25"/>
  </cols>
  <sheetData>
    <row r="1" spans="1:3" s="251" customFormat="1" ht="15" customHeight="1">
      <c r="A1" s="258"/>
      <c r="B1" s="258"/>
      <c r="C1" s="259" t="s">
        <v>403</v>
      </c>
    </row>
    <row r="2" spans="1:3" ht="15.75">
      <c r="A2" s="1555" t="s">
        <v>386</v>
      </c>
      <c r="B2" s="1555"/>
      <c r="C2" s="1555"/>
    </row>
    <row r="3" spans="1:3">
      <c r="A3" s="1556" t="s">
        <v>404</v>
      </c>
      <c r="B3" s="1556"/>
      <c r="C3" s="1556"/>
    </row>
    <row r="4" spans="1:3">
      <c r="A4" s="87"/>
      <c r="B4" s="87"/>
      <c r="C4" s="88" t="s">
        <v>143</v>
      </c>
    </row>
    <row r="5" spans="1:3" ht="35.1" customHeight="1">
      <c r="A5" s="239" t="s">
        <v>405</v>
      </c>
      <c r="B5" s="239" t="s">
        <v>406</v>
      </c>
      <c r="C5" s="239" t="s">
        <v>386</v>
      </c>
    </row>
    <row r="6" spans="1:3" ht="15" customHeight="1">
      <c r="A6" s="277">
        <v>1</v>
      </c>
      <c r="B6" s="277">
        <f>+A6+1</f>
        <v>2</v>
      </c>
      <c r="C6" s="277">
        <f>+B6+1</f>
        <v>3</v>
      </c>
    </row>
    <row r="7" spans="1:3" s="84" customFormat="1" ht="35.1" customHeight="1">
      <c r="A7" s="1566" t="s">
        <v>407</v>
      </c>
      <c r="B7" s="378" t="s">
        <v>408</v>
      </c>
      <c r="C7" s="379">
        <v>1.0000000000000001E-9</v>
      </c>
    </row>
    <row r="8" spans="1:3" s="84" customFormat="1" ht="35.1" customHeight="1">
      <c r="A8" s="1567"/>
      <c r="B8" s="380" t="s">
        <v>409</v>
      </c>
      <c r="C8" s="381">
        <v>7.0000000000000009</v>
      </c>
    </row>
    <row r="9" spans="1:3" s="84" customFormat="1" ht="35.1" customHeight="1">
      <c r="A9" s="1568"/>
      <c r="B9" s="382" t="s">
        <v>410</v>
      </c>
      <c r="C9" s="383">
        <v>14.000000000000002</v>
      </c>
    </row>
    <row r="10" spans="1:3" s="84" customFormat="1" ht="35.1" customHeight="1">
      <c r="A10" s="1563" t="s">
        <v>411</v>
      </c>
      <c r="B10" s="240" t="s">
        <v>408</v>
      </c>
      <c r="C10" s="243">
        <v>1.0000000000000001E-9</v>
      </c>
    </row>
    <row r="11" spans="1:3" s="84" customFormat="1" ht="35.1" customHeight="1">
      <c r="A11" s="1564"/>
      <c r="B11" s="241" t="s">
        <v>409</v>
      </c>
      <c r="C11" s="244">
        <v>8</v>
      </c>
    </row>
    <row r="12" spans="1:3" s="84" customFormat="1" ht="35.1" customHeight="1">
      <c r="A12" s="1565"/>
      <c r="B12" s="242" t="s">
        <v>410</v>
      </c>
      <c r="C12" s="245">
        <v>16</v>
      </c>
    </row>
    <row r="13" spans="1:3" s="84" customFormat="1" ht="35.1" customHeight="1">
      <c r="A13" s="1566" t="s">
        <v>412</v>
      </c>
      <c r="B13" s="378" t="s">
        <v>408</v>
      </c>
      <c r="C13" s="379">
        <v>1.0000000000000001E-9</v>
      </c>
    </row>
    <row r="14" spans="1:3" s="84" customFormat="1" ht="35.1" customHeight="1">
      <c r="A14" s="1567"/>
      <c r="B14" s="380" t="s">
        <v>409</v>
      </c>
      <c r="C14" s="381">
        <v>2</v>
      </c>
    </row>
    <row r="15" spans="1:3" s="84" customFormat="1" ht="35.1" customHeight="1">
      <c r="A15" s="1568"/>
      <c r="B15" s="382" t="s">
        <v>410</v>
      </c>
      <c r="C15" s="383">
        <v>4</v>
      </c>
    </row>
    <row r="16" spans="1:3" s="84" customFormat="1" ht="35.1" customHeight="1">
      <c r="A16" s="1563" t="s">
        <v>413</v>
      </c>
      <c r="B16" s="240" t="s">
        <v>408</v>
      </c>
      <c r="C16" s="243">
        <v>1.0000000000000001E-9</v>
      </c>
    </row>
    <row r="17" spans="1:10" s="84" customFormat="1" ht="35.1" customHeight="1">
      <c r="A17" s="1564"/>
      <c r="B17" s="241" t="s">
        <v>409</v>
      </c>
      <c r="C17" s="244">
        <v>3</v>
      </c>
    </row>
    <row r="18" spans="1:10" s="84" customFormat="1" ht="35.1" customHeight="1">
      <c r="A18" s="1565"/>
      <c r="B18" s="242" t="s">
        <v>410</v>
      </c>
      <c r="C18" s="245">
        <v>6</v>
      </c>
    </row>
    <row r="19" spans="1:10" ht="12.95" customHeight="1">
      <c r="A19" s="258"/>
      <c r="B19" s="258"/>
      <c r="C19" s="258"/>
    </row>
    <row r="20" spans="1:10" ht="12.95" customHeight="1">
      <c r="A20" s="251" t="s">
        <v>414</v>
      </c>
      <c r="B20" s="251"/>
      <c r="C20" s="251"/>
    </row>
    <row r="29" spans="1:10">
      <c r="J29" s="115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J29"/>
  <sheetViews>
    <sheetView showZeros="0" zoomScaleNormal="100" zoomScaleSheetLayoutView="100" workbookViewId="0">
      <selection activeCell="A86" sqref="A86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1" customFormat="1" ht="15" customHeight="1">
      <c r="A1" s="258"/>
      <c r="B1" s="258"/>
      <c r="C1" s="259" t="s">
        <v>415</v>
      </c>
    </row>
    <row r="2" spans="1:3" ht="15.75">
      <c r="A2" s="1555" t="s">
        <v>386</v>
      </c>
      <c r="B2" s="1555"/>
      <c r="C2" s="1555"/>
    </row>
    <row r="3" spans="1:3">
      <c r="A3" s="1556" t="s">
        <v>416</v>
      </c>
      <c r="B3" s="1556"/>
      <c r="C3" s="1556"/>
    </row>
    <row r="4" spans="1:3">
      <c r="A4" s="87"/>
      <c r="B4" s="87"/>
      <c r="C4" s="88" t="s">
        <v>143</v>
      </c>
    </row>
    <row r="5" spans="1:3" ht="35.1" customHeight="1">
      <c r="A5" s="239" t="s">
        <v>405</v>
      </c>
      <c r="B5" s="239" t="s">
        <v>406</v>
      </c>
      <c r="C5" s="239" t="s">
        <v>386</v>
      </c>
    </row>
    <row r="6" spans="1:3" ht="15" customHeight="1">
      <c r="A6" s="277">
        <v>1</v>
      </c>
      <c r="B6" s="277">
        <f>+A6+1</f>
        <v>2</v>
      </c>
      <c r="C6" s="277">
        <f>+B6+1</f>
        <v>3</v>
      </c>
    </row>
    <row r="7" spans="1:3" s="84" customFormat="1" ht="35.1" customHeight="1">
      <c r="A7" s="1566" t="s">
        <v>407</v>
      </c>
      <c r="B7" s="378" t="s">
        <v>408</v>
      </c>
      <c r="C7" s="379">
        <v>1.0000000000000001E-9</v>
      </c>
    </row>
    <row r="8" spans="1:3" s="84" customFormat="1" ht="35.1" customHeight="1">
      <c r="A8" s="1567"/>
      <c r="B8" s="380" t="s">
        <v>409</v>
      </c>
      <c r="C8" s="381">
        <v>2</v>
      </c>
    </row>
    <row r="9" spans="1:3" s="84" customFormat="1" ht="35.1" customHeight="1">
      <c r="A9" s="1568"/>
      <c r="B9" s="382" t="s">
        <v>410</v>
      </c>
      <c r="C9" s="383">
        <v>4</v>
      </c>
    </row>
    <row r="10" spans="1:3" s="84" customFormat="1" ht="35.1" customHeight="1">
      <c r="A10" s="1563" t="s">
        <v>411</v>
      </c>
      <c r="B10" s="240" t="s">
        <v>408</v>
      </c>
      <c r="C10" s="243">
        <v>1.0000000000000001E-9</v>
      </c>
    </row>
    <row r="11" spans="1:3" s="84" customFormat="1" ht="35.1" customHeight="1">
      <c r="A11" s="1564"/>
      <c r="B11" s="241" t="s">
        <v>409</v>
      </c>
      <c r="C11" s="244">
        <v>7</v>
      </c>
    </row>
    <row r="12" spans="1:3" s="84" customFormat="1" ht="35.1" customHeight="1">
      <c r="A12" s="1565"/>
      <c r="B12" s="242" t="s">
        <v>410</v>
      </c>
      <c r="C12" s="245">
        <v>14</v>
      </c>
    </row>
    <row r="13" spans="1:3" s="84" customFormat="1" ht="35.1" customHeight="1">
      <c r="A13" s="1566" t="s">
        <v>412</v>
      </c>
      <c r="B13" s="378" t="s">
        <v>408</v>
      </c>
      <c r="C13" s="379">
        <v>1.0000000000000001E-9</v>
      </c>
    </row>
    <row r="14" spans="1:3" s="84" customFormat="1" ht="35.1" customHeight="1">
      <c r="A14" s="1567"/>
      <c r="B14" s="380" t="s">
        <v>409</v>
      </c>
      <c r="C14" s="381">
        <v>2</v>
      </c>
    </row>
    <row r="15" spans="1:3" s="84" customFormat="1" ht="35.1" customHeight="1">
      <c r="A15" s="1568"/>
      <c r="B15" s="382" t="s">
        <v>410</v>
      </c>
      <c r="C15" s="383">
        <v>4</v>
      </c>
    </row>
    <row r="16" spans="1:3" s="84" customFormat="1" ht="35.1" customHeight="1">
      <c r="A16" s="1563" t="s">
        <v>413</v>
      </c>
      <c r="B16" s="240" t="s">
        <v>408</v>
      </c>
      <c r="C16" s="243">
        <v>1.0000000000000001E-9</v>
      </c>
    </row>
    <row r="17" spans="1:10" s="84" customFormat="1" ht="35.1" customHeight="1">
      <c r="A17" s="1564"/>
      <c r="B17" s="241" t="s">
        <v>409</v>
      </c>
      <c r="C17" s="244">
        <v>7</v>
      </c>
    </row>
    <row r="18" spans="1:10" s="84" customFormat="1" ht="35.1" customHeight="1">
      <c r="A18" s="1565"/>
      <c r="B18" s="242" t="s">
        <v>410</v>
      </c>
      <c r="C18" s="245">
        <v>14</v>
      </c>
    </row>
    <row r="19" spans="1:10" ht="12.95" customHeight="1">
      <c r="A19" s="258"/>
      <c r="B19" s="258"/>
      <c r="C19" s="258"/>
    </row>
    <row r="20" spans="1:10" ht="12.95" customHeight="1">
      <c r="A20" s="251" t="s">
        <v>414</v>
      </c>
      <c r="B20" s="251"/>
      <c r="C20" s="251"/>
    </row>
    <row r="29" spans="1:10">
      <c r="J29" s="1158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="115" zoomScaleNormal="115" zoomScaleSheetLayoutView="100" workbookViewId="0">
      <selection activeCell="A86" sqref="A86"/>
    </sheetView>
  </sheetViews>
  <sheetFormatPr defaultColWidth="9.140625" defaultRowHeight="12.75"/>
  <cols>
    <col min="1" max="1" width="58.28515625" style="25" customWidth="1"/>
    <col min="2" max="2" width="30.28515625" style="25" customWidth="1"/>
    <col min="3" max="16384" width="9.140625" style="25"/>
  </cols>
  <sheetData>
    <row r="1" spans="1:2" s="251" customFormat="1" ht="15" customHeight="1">
      <c r="A1" s="258"/>
      <c r="B1" s="259" t="s">
        <v>417</v>
      </c>
    </row>
    <row r="2" spans="1:2" ht="15.75">
      <c r="A2" s="1555" t="s">
        <v>386</v>
      </c>
      <c r="B2" s="1555"/>
    </row>
    <row r="3" spans="1:2">
      <c r="A3" s="1556" t="s">
        <v>418</v>
      </c>
      <c r="B3" s="1556"/>
    </row>
    <row r="4" spans="1:2">
      <c r="A4" s="87"/>
      <c r="B4" s="88" t="s">
        <v>143</v>
      </c>
    </row>
    <row r="5" spans="1:2" ht="35.1" customHeight="1">
      <c r="A5" s="239" t="s">
        <v>405</v>
      </c>
      <c r="B5" s="239" t="s">
        <v>386</v>
      </c>
    </row>
    <row r="6" spans="1:2" ht="15" customHeight="1">
      <c r="A6" s="277">
        <v>1</v>
      </c>
      <c r="B6" s="277">
        <f>+A6+1</f>
        <v>2</v>
      </c>
    </row>
    <row r="7" spans="1:2" s="84" customFormat="1" ht="35.1" customHeight="1">
      <c r="A7" s="1234" t="s">
        <v>407</v>
      </c>
      <c r="B7" s="1008">
        <v>4</v>
      </c>
    </row>
    <row r="8" spans="1:2" s="84" customFormat="1" ht="35.1" customHeight="1">
      <c r="A8" s="1233" t="s">
        <v>411</v>
      </c>
      <c r="B8" s="1009">
        <v>14</v>
      </c>
    </row>
    <row r="9" spans="1:2" s="84" customFormat="1" ht="35.1" customHeight="1">
      <c r="A9" s="1234" t="s">
        <v>412</v>
      </c>
      <c r="B9" s="1008">
        <v>4</v>
      </c>
    </row>
    <row r="10" spans="1:2" s="84" customFormat="1" ht="35.1" customHeight="1">
      <c r="A10" s="1233" t="s">
        <v>413</v>
      </c>
      <c r="B10" s="1009">
        <v>14</v>
      </c>
    </row>
    <row r="11" spans="1:2" ht="12.95" customHeight="1">
      <c r="A11" s="258"/>
      <c r="B11" s="258"/>
    </row>
    <row r="12" spans="1:2" ht="44.25" customHeight="1">
      <c r="A12" s="1570" t="s">
        <v>419</v>
      </c>
      <c r="B12" s="1570"/>
    </row>
    <row r="14" spans="1:2" ht="31.15" customHeight="1">
      <c r="A14" s="1569"/>
      <c r="B14" s="1569"/>
    </row>
    <row r="29" spans="10:10">
      <c r="J29" s="1158"/>
    </row>
  </sheetData>
  <mergeCells count="4">
    <mergeCell ref="A14:B14"/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scale="96" orientation="portrait" r:id="rId1"/>
  <headerFooter>
    <oddHeader>&amp;C&amp;"Times New Roman,обычный"&amp;9III. ОСНОВНЫЕ ПОКАЗАТЕЛИ И ИНСТРУМЕНТЫ ДЕНЕЖНО-КРЕДИТНОЙ ПОЛИТИКИ
 ЦЕНТРАЛЬНОГО БАНКА&amp;R&amp;"Times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selection activeCell="A86" sqref="A86"/>
    </sheetView>
  </sheetViews>
  <sheetFormatPr defaultColWidth="9.140625" defaultRowHeight="12.75"/>
  <cols>
    <col min="1" max="1" width="58.28515625" style="25" customWidth="1"/>
    <col min="2" max="2" width="33.5703125" style="25" customWidth="1"/>
    <col min="3" max="16384" width="9.140625" style="25"/>
  </cols>
  <sheetData>
    <row r="1" spans="1:2" s="251" customFormat="1" ht="15" customHeight="1">
      <c r="A1" s="258"/>
      <c r="B1" s="259" t="s">
        <v>420</v>
      </c>
    </row>
    <row r="2" spans="1:2" ht="15.75">
      <c r="A2" s="1555" t="s">
        <v>386</v>
      </c>
      <c r="B2" s="1555"/>
    </row>
    <row r="3" spans="1:2">
      <c r="A3" s="1556" t="s">
        <v>421</v>
      </c>
      <c r="B3" s="1556"/>
    </row>
    <row r="4" spans="1:2">
      <c r="A4" s="87"/>
      <c r="B4" s="88" t="s">
        <v>143</v>
      </c>
    </row>
    <row r="5" spans="1:2" ht="35.1" customHeight="1">
      <c r="A5" s="239" t="s">
        <v>405</v>
      </c>
      <c r="B5" s="239" t="s">
        <v>386</v>
      </c>
    </row>
    <row r="6" spans="1:2" ht="15" customHeight="1">
      <c r="A6" s="277">
        <v>1</v>
      </c>
      <c r="B6" s="277">
        <f>+A6+1</f>
        <v>2</v>
      </c>
    </row>
    <row r="7" spans="1:2" s="84" customFormat="1" ht="35.1" customHeight="1">
      <c r="A7" s="1035" t="s">
        <v>407</v>
      </c>
      <c r="B7" s="1008">
        <v>4</v>
      </c>
    </row>
    <row r="8" spans="1:2" s="84" customFormat="1" ht="35.1" customHeight="1">
      <c r="A8" s="1034" t="s">
        <v>411</v>
      </c>
      <c r="B8" s="1009">
        <v>18</v>
      </c>
    </row>
    <row r="9" spans="1:2" s="84" customFormat="1" ht="35.1" customHeight="1">
      <c r="A9" s="1035" t="s">
        <v>412</v>
      </c>
      <c r="B9" s="1008">
        <v>4</v>
      </c>
    </row>
    <row r="10" spans="1:2" s="84" customFormat="1" ht="35.1" customHeight="1">
      <c r="A10" s="1034" t="s">
        <v>413</v>
      </c>
      <c r="B10" s="1510">
        <v>18</v>
      </c>
    </row>
    <row r="11" spans="1:2" ht="12.95" customHeight="1">
      <c r="A11" s="258"/>
      <c r="B11" s="258"/>
    </row>
    <row r="12" spans="1:2" ht="12.95" customHeight="1">
      <c r="A12" s="1571" t="s">
        <v>422</v>
      </c>
      <c r="B12" s="1571"/>
    </row>
    <row r="14" spans="1:2" ht="31.15" customHeight="1">
      <c r="A14" s="1569"/>
      <c r="B14" s="1569"/>
    </row>
    <row r="29" spans="10:10">
      <c r="J29" s="1158"/>
    </row>
  </sheetData>
  <mergeCells count="4">
    <mergeCell ref="A2:B2"/>
    <mergeCell ref="A3:B3"/>
    <mergeCell ref="A12:B12"/>
    <mergeCell ref="A14:B1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pane ySplit="7" topLeftCell="A23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2" width="21.28515625" style="25" customWidth="1"/>
    <col min="3" max="4" width="24.28515625" style="25" customWidth="1"/>
    <col min="5" max="16384" width="9.140625" style="25"/>
  </cols>
  <sheetData>
    <row r="1" spans="1:4" s="251" customFormat="1" ht="15" customHeight="1">
      <c r="A1" s="258"/>
      <c r="B1" s="258"/>
      <c r="C1" s="258"/>
      <c r="D1" s="259" t="s">
        <v>423</v>
      </c>
    </row>
    <row r="2" spans="1:4" s="567" customFormat="1" ht="15.75">
      <c r="A2" s="1572" t="s">
        <v>424</v>
      </c>
      <c r="B2" s="1572"/>
      <c r="C2" s="1572"/>
      <c r="D2" s="1572"/>
    </row>
    <row r="3" spans="1:4">
      <c r="A3" s="89"/>
      <c r="B3" s="89"/>
      <c r="C3" s="89"/>
      <c r="D3" s="89"/>
    </row>
    <row r="4" spans="1:4">
      <c r="A4" s="1010"/>
      <c r="B4" s="1010"/>
      <c r="C4" s="1010"/>
      <c r="D4" s="90" t="s">
        <v>263</v>
      </c>
    </row>
    <row r="5" spans="1:4" ht="20.100000000000001" customHeight="1">
      <c r="A5" s="1573" t="s">
        <v>318</v>
      </c>
      <c r="B5" s="1573" t="s">
        <v>425</v>
      </c>
      <c r="C5" s="1574" t="s">
        <v>148</v>
      </c>
      <c r="D5" s="1575"/>
    </row>
    <row r="6" spans="1:4" s="84" customFormat="1" ht="24.95" customHeight="1">
      <c r="A6" s="1573"/>
      <c r="B6" s="1573"/>
      <c r="C6" s="1245" t="s">
        <v>426</v>
      </c>
      <c r="D6" s="1245" t="s">
        <v>427</v>
      </c>
    </row>
    <row r="7" spans="1:4" s="84" customFormat="1" ht="15" customHeight="1">
      <c r="A7" s="617">
        <v>1</v>
      </c>
      <c r="B7" s="617">
        <f>+A7+1</f>
        <v>2</v>
      </c>
      <c r="C7" s="617">
        <f>+B7+1</f>
        <v>3</v>
      </c>
      <c r="D7" s="617">
        <f>+C7+1</f>
        <v>4</v>
      </c>
    </row>
    <row r="8" spans="1:4" ht="27.95" customHeight="1">
      <c r="A8" s="384" t="s">
        <v>327</v>
      </c>
      <c r="B8" s="364">
        <v>1546.77228809503</v>
      </c>
      <c r="C8" s="364">
        <v>1546.77228809503</v>
      </c>
      <c r="D8" s="364"/>
    </row>
    <row r="9" spans="1:4" ht="27.95" customHeight="1">
      <c r="A9" s="91" t="s">
        <v>328</v>
      </c>
      <c r="B9" s="172">
        <v>1636.988936</v>
      </c>
      <c r="C9" s="172">
        <v>1636.98893574001</v>
      </c>
      <c r="D9" s="172"/>
    </row>
    <row r="10" spans="1:4" ht="27.95" customHeight="1">
      <c r="A10" s="370" t="s">
        <v>329</v>
      </c>
      <c r="B10" s="366">
        <v>1717.24038935362</v>
      </c>
      <c r="C10" s="366">
        <v>1717.24038935362</v>
      </c>
      <c r="D10" s="366"/>
    </row>
    <row r="11" spans="1:4" ht="27.95" customHeight="1">
      <c r="A11" s="91" t="s">
        <v>330</v>
      </c>
      <c r="B11" s="172">
        <v>1721.4295652758401</v>
      </c>
      <c r="C11" s="172">
        <v>1721.4295652758401</v>
      </c>
      <c r="D11" s="172"/>
    </row>
    <row r="12" spans="1:4" ht="27.95" customHeight="1">
      <c r="A12" s="370" t="s">
        <v>331</v>
      </c>
      <c r="B12" s="366">
        <v>1750.1963708133403</v>
      </c>
      <c r="C12" s="366">
        <v>1750.1963708133403</v>
      </c>
      <c r="D12" s="366"/>
    </row>
    <row r="13" spans="1:4" ht="27.95" customHeight="1">
      <c r="A13" s="91" t="s">
        <v>332</v>
      </c>
      <c r="B13" s="172">
        <v>1770.9007819999999</v>
      </c>
      <c r="C13" s="172">
        <v>1770.9007819999999</v>
      </c>
      <c r="D13" s="172"/>
    </row>
    <row r="14" spans="1:4" ht="27.95" customHeight="1">
      <c r="A14" s="370" t="s">
        <v>333</v>
      </c>
      <c r="B14" s="366">
        <v>1898.1106260189099</v>
      </c>
      <c r="C14" s="366">
        <v>1898.1106260189099</v>
      </c>
      <c r="D14" s="366"/>
    </row>
    <row r="15" spans="1:4" ht="27.95" customHeight="1">
      <c r="A15" s="92" t="s">
        <v>334</v>
      </c>
      <c r="B15" s="172">
        <v>1876.3776684921199</v>
      </c>
      <c r="C15" s="173">
        <v>1876.3776684921199</v>
      </c>
      <c r="D15" s="173"/>
    </row>
    <row r="16" spans="1:4" ht="27.95" customHeight="1">
      <c r="A16" s="370" t="s">
        <v>335</v>
      </c>
      <c r="B16" s="366">
        <v>1943.00908629273</v>
      </c>
      <c r="C16" s="366">
        <v>1943.00908629273</v>
      </c>
      <c r="D16" s="366"/>
    </row>
    <row r="17" spans="1:10" ht="27.95" customHeight="1">
      <c r="A17" s="92" t="s">
        <v>336</v>
      </c>
      <c r="B17" s="172">
        <v>1952.03361113804</v>
      </c>
      <c r="C17" s="173">
        <v>1952.03361113804</v>
      </c>
      <c r="D17" s="173"/>
    </row>
    <row r="18" spans="1:10" ht="27.95" customHeight="1">
      <c r="A18" s="370" t="s">
        <v>337</v>
      </c>
      <c r="B18" s="366">
        <v>1942.6703673321399</v>
      </c>
      <c r="C18" s="366">
        <v>1942.6703673321399</v>
      </c>
      <c r="D18" s="366"/>
    </row>
    <row r="19" spans="1:10" ht="27.95" customHeight="1">
      <c r="A19" s="93" t="s">
        <v>338</v>
      </c>
      <c r="B19" s="927">
        <v>1993.0545149270599</v>
      </c>
      <c r="C19" s="928">
        <v>1993.0545149270599</v>
      </c>
      <c r="D19" s="928"/>
    </row>
    <row r="20" spans="1:10" ht="27.95" customHeight="1">
      <c r="A20" s="384" t="s">
        <v>339</v>
      </c>
      <c r="B20" s="364">
        <v>2107.318444</v>
      </c>
      <c r="C20" s="364">
        <v>2107.318444</v>
      </c>
      <c r="D20" s="364"/>
    </row>
    <row r="21" spans="1:10" ht="27.95" customHeight="1">
      <c r="A21" s="1077" t="s">
        <v>340</v>
      </c>
      <c r="B21" s="1127">
        <v>2203.8729281061201</v>
      </c>
      <c r="C21" s="635">
        <v>2203.8729281061201</v>
      </c>
      <c r="D21" s="1128"/>
    </row>
    <row r="22" spans="1:10" ht="27.95" customHeight="1">
      <c r="A22" s="524" t="s">
        <v>341</v>
      </c>
      <c r="B22" s="368">
        <v>2250.51114869507</v>
      </c>
      <c r="C22" s="368">
        <v>2250.51114869507</v>
      </c>
      <c r="D22" s="368"/>
    </row>
    <row r="23" spans="1:10" ht="27.95" customHeight="1">
      <c r="A23" s="1055" t="s">
        <v>342</v>
      </c>
      <c r="B23" s="635">
        <v>2173.2163299898898</v>
      </c>
      <c r="C23" s="635">
        <v>2173.2163299898898</v>
      </c>
      <c r="D23" s="635"/>
      <c r="E23" s="1196"/>
    </row>
    <row r="24" spans="1:10" ht="27.95" customHeight="1">
      <c r="A24" s="524" t="s">
        <v>343</v>
      </c>
      <c r="B24" s="368">
        <v>2252.1504639999998</v>
      </c>
      <c r="C24" s="368">
        <v>2252.1504639999998</v>
      </c>
      <c r="D24" s="368"/>
      <c r="E24" s="1196"/>
    </row>
    <row r="25" spans="1:10" ht="27.95" customHeight="1">
      <c r="A25" s="1055" t="s">
        <v>344</v>
      </c>
      <c r="B25" s="635">
        <v>2418.6186160000002</v>
      </c>
      <c r="C25" s="635">
        <v>2418.6186160000002</v>
      </c>
      <c r="D25" s="635"/>
      <c r="E25" s="1196"/>
      <c r="F25" s="951"/>
    </row>
    <row r="26" spans="1:10" ht="27.95" customHeight="1">
      <c r="A26" s="524" t="s">
        <v>345</v>
      </c>
      <c r="B26" s="368">
        <v>2595.200867</v>
      </c>
      <c r="C26" s="368">
        <v>2595.200867</v>
      </c>
      <c r="D26" s="368"/>
      <c r="E26" s="1196"/>
      <c r="F26" s="951"/>
    </row>
    <row r="27" spans="1:10" ht="27.95" customHeight="1">
      <c r="A27" s="1055" t="s">
        <v>346</v>
      </c>
      <c r="B27" s="635">
        <v>2537.5088770000002</v>
      </c>
      <c r="C27" s="635">
        <v>2537.5088770000002</v>
      </c>
      <c r="D27" s="635"/>
      <c r="E27" s="1196"/>
    </row>
    <row r="28" spans="1:10" ht="27.95" customHeight="1">
      <c r="A28" s="524" t="s">
        <v>347</v>
      </c>
      <c r="B28" s="368">
        <v>2632.3501426009502</v>
      </c>
      <c r="C28" s="368">
        <v>2632.3501426009502</v>
      </c>
      <c r="D28" s="368"/>
      <c r="E28" s="1196"/>
      <c r="F28" s="951"/>
    </row>
    <row r="29" spans="1:10" ht="27.95" customHeight="1">
      <c r="A29" s="86" t="s">
        <v>348</v>
      </c>
      <c r="B29" s="640">
        <v>2639.4998500000002</v>
      </c>
      <c r="C29" s="640">
        <v>2639.4998500000002</v>
      </c>
      <c r="D29" s="640"/>
      <c r="J29" s="1158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showZeros="0" zoomScaleNormal="100" zoomScaleSheetLayoutView="100" workbookViewId="0">
      <pane ySplit="5" topLeftCell="A6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28.28515625" style="96" customWidth="1"/>
    <col min="2" max="2" width="30.5703125" style="96" customWidth="1"/>
    <col min="3" max="3" width="30.5703125" style="96" customWidth="1" collapsed="1"/>
    <col min="4" max="5" width="19.85546875" style="96"/>
    <col min="6" max="7" width="19.85546875" style="329"/>
    <col min="8" max="16384" width="19.85546875" style="96"/>
  </cols>
  <sheetData>
    <row r="1" spans="1:7" ht="15" customHeight="1">
      <c r="A1" s="1026"/>
      <c r="B1" s="1026"/>
      <c r="C1" s="1027" t="s">
        <v>428</v>
      </c>
    </row>
    <row r="2" spans="1:7" s="570" customFormat="1" ht="36.6" customHeight="1">
      <c r="A2" s="1576" t="s">
        <v>429</v>
      </c>
      <c r="B2" s="1576"/>
      <c r="C2" s="1576"/>
      <c r="F2" s="903"/>
      <c r="G2" s="903"/>
    </row>
    <row r="3" spans="1:7">
      <c r="A3" s="98"/>
      <c r="B3" s="98"/>
      <c r="C3" s="98"/>
    </row>
    <row r="4" spans="1:7" s="99" customFormat="1" ht="42" customHeight="1">
      <c r="A4" s="100" t="s">
        <v>144</v>
      </c>
      <c r="B4" s="100" t="s">
        <v>430</v>
      </c>
      <c r="C4" s="100" t="s">
        <v>431</v>
      </c>
      <c r="F4" s="904"/>
      <c r="G4" s="904"/>
    </row>
    <row r="5" spans="1:7" ht="15" customHeight="1">
      <c r="A5" s="101">
        <v>1</v>
      </c>
      <c r="B5" s="101">
        <f>+A5+1</f>
        <v>2</v>
      </c>
      <c r="C5" s="101">
        <f>+B5+1</f>
        <v>3</v>
      </c>
    </row>
    <row r="6" spans="1:7" ht="32.1" customHeight="1">
      <c r="A6" s="571" t="s">
        <v>125</v>
      </c>
      <c r="B6" s="572">
        <f>SUM(B7:B18)</f>
        <v>24200</v>
      </c>
      <c r="C6" s="1022">
        <f>SUMPRODUCT(B7:B18,C7:C18)/B6</f>
        <v>13.477395172918666</v>
      </c>
    </row>
    <row r="7" spans="1:7" ht="27.6" customHeight="1">
      <c r="A7" s="102" t="s">
        <v>0</v>
      </c>
      <c r="B7" s="175">
        <v>500</v>
      </c>
      <c r="C7" s="175">
        <v>13.116772170481998</v>
      </c>
    </row>
    <row r="8" spans="1:7" ht="27.6" customHeight="1">
      <c r="A8" s="573" t="s">
        <v>1</v>
      </c>
      <c r="B8" s="574">
        <v>600</v>
      </c>
      <c r="C8" s="574">
        <v>12.68962883586128</v>
      </c>
    </row>
    <row r="9" spans="1:7" ht="27.6" customHeight="1">
      <c r="A9" s="102" t="s">
        <v>2</v>
      </c>
      <c r="B9" s="176">
        <v>700</v>
      </c>
      <c r="C9" s="176">
        <v>13.256459271471732</v>
      </c>
    </row>
    <row r="10" spans="1:7" ht="27.6" customHeight="1">
      <c r="A10" s="573" t="s">
        <v>3</v>
      </c>
      <c r="B10" s="574">
        <v>1100</v>
      </c>
      <c r="C10" s="574">
        <v>12.582307588499269</v>
      </c>
    </row>
    <row r="11" spans="1:7" ht="27.6" customHeight="1">
      <c r="A11" s="102" t="s">
        <v>4</v>
      </c>
      <c r="B11" s="176">
        <v>2600</v>
      </c>
      <c r="C11" s="176">
        <v>12.135176782287244</v>
      </c>
    </row>
    <row r="12" spans="1:7" ht="27.6" customHeight="1">
      <c r="A12" s="573" t="s">
        <v>5</v>
      </c>
      <c r="B12" s="574">
        <v>2700</v>
      </c>
      <c r="C12" s="574">
        <v>12.815454684251041</v>
      </c>
      <c r="D12" s="1421"/>
    </row>
    <row r="13" spans="1:7" ht="27.6" customHeight="1">
      <c r="A13" s="102" t="s">
        <v>6</v>
      </c>
      <c r="B13" s="176">
        <v>2800</v>
      </c>
      <c r="C13" s="176">
        <v>13.756192772060361</v>
      </c>
    </row>
    <row r="14" spans="1:7" ht="27.6" customHeight="1">
      <c r="A14" s="573" t="s">
        <v>7</v>
      </c>
      <c r="B14" s="574">
        <v>1500</v>
      </c>
      <c r="C14" s="574">
        <v>13.981091802474699</v>
      </c>
    </row>
    <row r="15" spans="1:7" ht="27.6" customHeight="1">
      <c r="A15" s="102" t="s">
        <v>8</v>
      </c>
      <c r="B15" s="176">
        <v>1500</v>
      </c>
      <c r="C15" s="176">
        <v>13.9801239430629</v>
      </c>
    </row>
    <row r="16" spans="1:7" ht="27.6" customHeight="1">
      <c r="A16" s="573" t="s">
        <v>9</v>
      </c>
      <c r="B16" s="574">
        <v>2600</v>
      </c>
      <c r="C16" s="574">
        <v>13.9853383397807</v>
      </c>
    </row>
    <row r="17" spans="1:3" ht="27.6" customHeight="1">
      <c r="A17" s="102" t="s">
        <v>10</v>
      </c>
      <c r="B17" s="176">
        <v>3400</v>
      </c>
      <c r="C17" s="176">
        <v>13.9319941920979</v>
      </c>
    </row>
    <row r="18" spans="1:3" ht="27.6" customHeight="1">
      <c r="A18" s="575" t="s">
        <v>11</v>
      </c>
      <c r="B18" s="576">
        <v>4200</v>
      </c>
      <c r="C18" s="576">
        <v>13.9327927053409</v>
      </c>
    </row>
    <row r="19" spans="1:3" ht="32.1" customHeight="1">
      <c r="A19" s="275" t="s">
        <v>126</v>
      </c>
      <c r="B19" s="174">
        <f>SUM(B20:B28)</f>
        <v>69248.22</v>
      </c>
      <c r="C19" s="174">
        <f>SUMPRODUCT(B20:B28,C20:C28)/B19</f>
        <v>17.027769838627943</v>
      </c>
    </row>
    <row r="20" spans="1:3" ht="27.6" customHeight="1">
      <c r="A20" s="575" t="s">
        <v>0</v>
      </c>
      <c r="B20" s="1056">
        <v>7900</v>
      </c>
      <c r="C20" s="1056">
        <v>13.689497532365399</v>
      </c>
    </row>
    <row r="21" spans="1:3" ht="27.6" customHeight="1">
      <c r="A21" s="968" t="s">
        <v>1</v>
      </c>
      <c r="B21" s="969">
        <v>3900</v>
      </c>
      <c r="C21" s="969">
        <v>13.8974385128778</v>
      </c>
    </row>
    <row r="22" spans="1:3" ht="27.6" customHeight="1">
      <c r="A22" s="575" t="s">
        <v>2</v>
      </c>
      <c r="B22" s="1056">
        <v>3948.22</v>
      </c>
      <c r="C22" s="1056">
        <v>14.7022577607665</v>
      </c>
    </row>
    <row r="23" spans="1:3" ht="27.6" customHeight="1">
      <c r="A23" s="968" t="s">
        <v>3</v>
      </c>
      <c r="B23" s="969">
        <v>9500</v>
      </c>
      <c r="C23" s="969">
        <v>18.953562551670402</v>
      </c>
    </row>
    <row r="24" spans="1:3" ht="27.6" customHeight="1">
      <c r="A24" s="575" t="s">
        <v>4</v>
      </c>
      <c r="B24" s="1056">
        <v>9000</v>
      </c>
      <c r="C24" s="1056">
        <v>19</v>
      </c>
    </row>
    <row r="25" spans="1:3" ht="27.6" customHeight="1">
      <c r="A25" s="968" t="s">
        <v>5</v>
      </c>
      <c r="B25" s="969">
        <v>8000</v>
      </c>
      <c r="C25" s="969">
        <v>18.499710131600899</v>
      </c>
    </row>
    <row r="26" spans="1:3" ht="27.6" customHeight="1">
      <c r="A26" s="575" t="s">
        <v>6</v>
      </c>
      <c r="B26" s="1056">
        <v>11000</v>
      </c>
      <c r="C26" s="1056">
        <v>17.5499142187454</v>
      </c>
    </row>
    <row r="27" spans="1:3" ht="27.6" customHeight="1">
      <c r="A27" s="968" t="s">
        <v>7</v>
      </c>
      <c r="B27" s="969">
        <v>8500</v>
      </c>
      <c r="C27" s="969">
        <v>16.709461228117998</v>
      </c>
    </row>
    <row r="28" spans="1:3" ht="27.6" customHeight="1">
      <c r="A28" s="1200" t="s">
        <v>8</v>
      </c>
      <c r="B28" s="576">
        <v>7500</v>
      </c>
      <c r="C28" s="576">
        <v>16.6149281218227</v>
      </c>
    </row>
  </sheetData>
  <mergeCells count="1">
    <mergeCell ref="A2:C2"/>
  </mergeCells>
  <conditionalFormatting sqref="B6:C26">
    <cfRule type="cellIs" dxfId="158" priority="10" operator="equal">
      <formula>0</formula>
    </cfRule>
  </conditionalFormatting>
  <conditionalFormatting sqref="B27:C27">
    <cfRule type="cellIs" dxfId="157" priority="8" operator="equal">
      <formula>0</formula>
    </cfRule>
  </conditionalFormatting>
  <conditionalFormatting sqref="B28:C28">
    <cfRule type="cellIs" dxfId="156" priority="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0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sqref="A1:I1"/>
    </sheetView>
  </sheetViews>
  <sheetFormatPr defaultColWidth="9" defaultRowHeight="12.75"/>
  <cols>
    <col min="1" max="1" width="4.28515625" style="67" customWidth="1"/>
    <col min="2" max="2" width="24.85546875" style="67" customWidth="1"/>
    <col min="3" max="8" width="8.85546875" style="66" bestFit="1" customWidth="1"/>
    <col min="9" max="9" width="10.28515625" style="66" bestFit="1" customWidth="1"/>
    <col min="10" max="10" width="8.85546875" style="67" bestFit="1" customWidth="1"/>
    <col min="11" max="16384" width="9" style="67"/>
  </cols>
  <sheetData>
    <row r="1" spans="1:23" ht="18" customHeight="1">
      <c r="A1" s="1518" t="s">
        <v>120</v>
      </c>
      <c r="B1" s="1518"/>
      <c r="C1" s="1518"/>
      <c r="D1" s="1518"/>
      <c r="E1" s="1518"/>
      <c r="F1" s="1518"/>
      <c r="G1" s="1518"/>
      <c r="H1" s="1518"/>
      <c r="I1" s="1518"/>
      <c r="J1" s="604"/>
    </row>
    <row r="2" spans="1:23">
      <c r="A2" s="154"/>
      <c r="B2" s="154"/>
      <c r="C2" s="753"/>
      <c r="D2" s="753"/>
      <c r="E2" s="753"/>
      <c r="F2" s="753"/>
      <c r="G2" s="753"/>
      <c r="H2" s="753"/>
      <c r="I2" s="753" t="s">
        <v>121</v>
      </c>
      <c r="J2" s="753"/>
    </row>
    <row r="3" spans="1:23" s="367" customFormat="1" ht="15.75">
      <c r="A3" s="1519" t="s">
        <v>122</v>
      </c>
      <c r="B3" s="1519"/>
      <c r="C3" s="1519"/>
      <c r="D3" s="1519"/>
      <c r="E3" s="1519"/>
      <c r="F3" s="1519"/>
      <c r="G3" s="1519"/>
      <c r="H3" s="1519"/>
      <c r="I3" s="1519"/>
    </row>
    <row r="4" spans="1:23" ht="12.75" customHeight="1">
      <c r="C4" s="605"/>
      <c r="D4" s="605"/>
      <c r="E4" s="605"/>
      <c r="F4" s="605"/>
      <c r="G4" s="605"/>
      <c r="H4" s="605"/>
      <c r="I4" s="753" t="s">
        <v>123</v>
      </c>
      <c r="J4" s="753"/>
    </row>
    <row r="5" spans="1:23" ht="20.100000000000001" customHeight="1">
      <c r="A5" s="1520" t="s">
        <v>30</v>
      </c>
      <c r="B5" s="1520" t="s">
        <v>124</v>
      </c>
      <c r="C5" s="1522" t="s">
        <v>125</v>
      </c>
      <c r="D5" s="1523"/>
      <c r="E5" s="1523"/>
      <c r="F5" s="1523"/>
      <c r="G5" s="1524" t="s">
        <v>126</v>
      </c>
      <c r="H5" s="1524"/>
      <c r="I5" s="1524"/>
      <c r="J5" s="1002"/>
      <c r="K5" s="1003"/>
    </row>
    <row r="6" spans="1:23" s="72" customFormat="1" ht="30" customHeight="1">
      <c r="A6" s="1520"/>
      <c r="B6" s="1520"/>
      <c r="C6" s="70" t="s">
        <v>127</v>
      </c>
      <c r="D6" s="1330" t="s">
        <v>128</v>
      </c>
      <c r="E6" s="70" t="s">
        <v>129</v>
      </c>
      <c r="F6" s="70" t="s">
        <v>130</v>
      </c>
      <c r="G6" s="70" t="s">
        <v>127</v>
      </c>
      <c r="H6" s="1330" t="s">
        <v>128</v>
      </c>
      <c r="I6" s="70" t="s">
        <v>129</v>
      </c>
      <c r="J6" s="1004"/>
      <c r="K6" s="1005"/>
    </row>
    <row r="7" spans="1:23" s="72" customFormat="1" ht="15" customHeight="1">
      <c r="A7" s="997">
        <v>1</v>
      </c>
      <c r="B7" s="997">
        <v>2</v>
      </c>
      <c r="C7" s="776">
        <v>3</v>
      </c>
      <c r="D7" s="776">
        <v>4</v>
      </c>
      <c r="E7" s="776">
        <v>5</v>
      </c>
      <c r="F7" s="776">
        <v>6</v>
      </c>
      <c r="G7" s="776">
        <v>7</v>
      </c>
      <c r="H7" s="776">
        <v>8</v>
      </c>
      <c r="I7" s="776">
        <v>9</v>
      </c>
      <c r="J7" s="1004"/>
      <c r="K7" s="1005"/>
    </row>
    <row r="8" spans="1:23" s="704" customFormat="1">
      <c r="A8" s="705" t="s">
        <v>31</v>
      </c>
      <c r="B8" s="754" t="s">
        <v>131</v>
      </c>
      <c r="C8" s="705">
        <v>133905.37050000005</v>
      </c>
      <c r="D8" s="705">
        <v>320817.84019999998</v>
      </c>
      <c r="E8" s="705">
        <v>520839.57069999992</v>
      </c>
      <c r="F8" s="705">
        <v>734587.67760000017</v>
      </c>
      <c r="G8" s="705">
        <v>162784.6317</v>
      </c>
      <c r="H8" s="705">
        <v>389631.16319999995</v>
      </c>
      <c r="I8" s="705">
        <v>627476.90509999974</v>
      </c>
      <c r="J8" s="1006"/>
      <c r="K8" s="885"/>
      <c r="L8" s="1333"/>
      <c r="R8" s="1251"/>
      <c r="S8" s="1251"/>
      <c r="T8" s="1251"/>
      <c r="U8" s="1251"/>
      <c r="V8" s="1251"/>
      <c r="W8" s="1251"/>
    </row>
    <row r="9" spans="1:23" s="704" customFormat="1" ht="38.25">
      <c r="A9" s="613"/>
      <c r="B9" s="755" t="s">
        <v>132</v>
      </c>
      <c r="C9" s="613">
        <v>102.58347658199993</v>
      </c>
      <c r="D9" s="613">
        <v>107.16596435680039</v>
      </c>
      <c r="E9" s="613">
        <v>107.40552131303056</v>
      </c>
      <c r="F9" s="613">
        <v>107.42011024158764</v>
      </c>
      <c r="G9" s="613">
        <v>105.84436805798909</v>
      </c>
      <c r="H9" s="613">
        <v>105.4472323574978</v>
      </c>
      <c r="I9" s="613">
        <v>105.7973257215113</v>
      </c>
      <c r="J9" s="1252"/>
      <c r="K9" s="885"/>
      <c r="L9" s="1333"/>
      <c r="R9" s="1251"/>
      <c r="S9" s="1251"/>
      <c r="T9" s="1251"/>
      <c r="U9" s="1251"/>
      <c r="V9" s="1251"/>
      <c r="W9" s="1251"/>
    </row>
    <row r="10" spans="1:23" s="704" customFormat="1" ht="25.5">
      <c r="A10" s="607"/>
      <c r="B10" s="756" t="s">
        <v>133</v>
      </c>
      <c r="C10" s="607">
        <v>111.44069245580113</v>
      </c>
      <c r="D10" s="607">
        <v>112.53356370245164</v>
      </c>
      <c r="E10" s="607">
        <v>113.57399214440471</v>
      </c>
      <c r="F10" s="607">
        <v>113.55920537995917</v>
      </c>
      <c r="G10" s="607">
        <v>114.85440372624286</v>
      </c>
      <c r="H10" s="607">
        <v>115.17546885511942</v>
      </c>
      <c r="I10" s="607">
        <v>113.8725598122077</v>
      </c>
      <c r="J10" s="1253"/>
      <c r="K10" s="885"/>
      <c r="L10" s="1333"/>
      <c r="R10" s="1251"/>
      <c r="S10" s="1251"/>
      <c r="T10" s="1251"/>
      <c r="U10" s="1251"/>
      <c r="V10" s="1251"/>
      <c r="W10" s="1251"/>
    </row>
    <row r="11" spans="1:23" s="704" customFormat="1" ht="25.5">
      <c r="A11" s="706" t="s">
        <v>32</v>
      </c>
      <c r="B11" s="757" t="s">
        <v>134</v>
      </c>
      <c r="C11" s="706">
        <v>122108.75360000004</v>
      </c>
      <c r="D11" s="706">
        <v>296416.13589999999</v>
      </c>
      <c r="E11" s="706">
        <v>483010.56129999994</v>
      </c>
      <c r="F11" s="706">
        <v>681423.7211000002</v>
      </c>
      <c r="G11" s="706">
        <v>147390.45209999997</v>
      </c>
      <c r="H11" s="706">
        <v>356897.6764</v>
      </c>
      <c r="I11" s="706">
        <v>578968.75299999991</v>
      </c>
      <c r="J11" s="1006"/>
      <c r="K11" s="885"/>
      <c r="L11" s="1333"/>
      <c r="R11" s="1251"/>
      <c r="S11" s="1251"/>
      <c r="T11" s="1251"/>
      <c r="U11" s="1251"/>
      <c r="V11" s="1251"/>
      <c r="W11" s="1251"/>
    </row>
    <row r="12" spans="1:23" s="704" customFormat="1" ht="38.25">
      <c r="A12" s="420"/>
      <c r="B12" s="880" t="s">
        <v>132</v>
      </c>
      <c r="C12" s="420">
        <v>102.78090384634801</v>
      </c>
      <c r="D12" s="420">
        <v>107.18243682616799</v>
      </c>
      <c r="E12" s="420">
        <v>107.48381184343802</v>
      </c>
      <c r="F12" s="420">
        <v>107.47901946710743</v>
      </c>
      <c r="G12" s="420">
        <v>105.87420835113164</v>
      </c>
      <c r="H12" s="420">
        <v>105.51518204207302</v>
      </c>
      <c r="I12" s="420">
        <v>105.93355149617727</v>
      </c>
      <c r="J12" s="1254"/>
      <c r="K12" s="885"/>
      <c r="L12" s="1333"/>
      <c r="R12" s="1251"/>
      <c r="S12" s="1251"/>
      <c r="T12" s="1251"/>
      <c r="U12" s="1251"/>
      <c r="V12" s="1251"/>
      <c r="W12" s="1251"/>
    </row>
    <row r="13" spans="1:23" s="704" customFormat="1" ht="25.5">
      <c r="A13" s="132"/>
      <c r="B13" s="840" t="s">
        <v>135</v>
      </c>
      <c r="C13" s="132">
        <v>17045.4506</v>
      </c>
      <c r="D13" s="132">
        <v>67366.243800000011</v>
      </c>
      <c r="E13" s="132">
        <v>127675.38319999998</v>
      </c>
      <c r="F13" s="132">
        <v>183518.49339999998</v>
      </c>
      <c r="G13" s="132">
        <v>19395.824199999999</v>
      </c>
      <c r="H13" s="132">
        <v>76197.989199999996</v>
      </c>
      <c r="I13" s="132">
        <v>143485.50230000002</v>
      </c>
      <c r="J13" s="1254"/>
      <c r="K13" s="885"/>
      <c r="L13" s="1333"/>
      <c r="R13" s="1251"/>
      <c r="S13" s="1251"/>
      <c r="T13" s="1251"/>
      <c r="U13" s="1251"/>
      <c r="V13" s="1251"/>
      <c r="W13" s="1251"/>
    </row>
    <row r="14" spans="1:23" s="704" customFormat="1" ht="38.25">
      <c r="A14" s="420"/>
      <c r="B14" s="880" t="s">
        <v>132</v>
      </c>
      <c r="C14" s="420">
        <v>102.69876453944562</v>
      </c>
      <c r="D14" s="420">
        <v>101.7903593945606</v>
      </c>
      <c r="E14" s="420">
        <v>104.02203799539127</v>
      </c>
      <c r="F14" s="420">
        <v>103.9605558826876</v>
      </c>
      <c r="G14" s="420">
        <v>102.75964574341701</v>
      </c>
      <c r="H14" s="420">
        <v>102.65760045240937</v>
      </c>
      <c r="I14" s="420">
        <v>103.56732557666604</v>
      </c>
      <c r="J14" s="1254"/>
      <c r="K14" s="885"/>
      <c r="L14" s="1333"/>
      <c r="R14" s="1251"/>
      <c r="S14" s="1251"/>
      <c r="T14" s="1251"/>
      <c r="U14" s="1251"/>
      <c r="V14" s="1251"/>
      <c r="W14" s="1251"/>
    </row>
    <row r="15" spans="1:23" s="704" customFormat="1" ht="15.75">
      <c r="A15" s="132"/>
      <c r="B15" s="840" t="s">
        <v>136</v>
      </c>
      <c r="C15" s="132">
        <v>39414.904400000029</v>
      </c>
      <c r="D15" s="132">
        <v>84895.178800000009</v>
      </c>
      <c r="E15" s="132">
        <v>134155.66110000003</v>
      </c>
      <c r="F15" s="132">
        <v>189606.80169999998</v>
      </c>
      <c r="G15" s="132">
        <v>47973.081499999971</v>
      </c>
      <c r="H15" s="132">
        <v>104181.04119999998</v>
      </c>
      <c r="I15" s="132">
        <v>162199.29619999992</v>
      </c>
      <c r="J15" s="1252"/>
      <c r="K15" s="885"/>
      <c r="L15" s="1333"/>
      <c r="R15" s="1251"/>
      <c r="S15" s="1251"/>
      <c r="T15" s="1251"/>
      <c r="U15" s="1251"/>
      <c r="V15" s="1251"/>
      <c r="W15" s="1251"/>
    </row>
    <row r="16" spans="1:23" s="704" customFormat="1" ht="38.25">
      <c r="A16" s="420"/>
      <c r="B16" s="880" t="s">
        <v>132</v>
      </c>
      <c r="C16" s="420">
        <v>105.30059928585649</v>
      </c>
      <c r="D16" s="420">
        <v>108.29229078357763</v>
      </c>
      <c r="E16" s="420">
        <v>108.75222533924382</v>
      </c>
      <c r="F16" s="420">
        <v>108.74258556871817</v>
      </c>
      <c r="G16" s="420">
        <v>105.6500000035519</v>
      </c>
      <c r="H16" s="420">
        <v>105.06700870509266</v>
      </c>
      <c r="I16" s="420">
        <v>105.3457420590356</v>
      </c>
      <c r="J16" s="1253"/>
      <c r="K16" s="885"/>
      <c r="L16" s="1333"/>
      <c r="R16" s="1251"/>
      <c r="S16" s="1251"/>
      <c r="T16" s="1251"/>
      <c r="U16" s="1251"/>
      <c r="V16" s="1251"/>
      <c r="W16" s="1251"/>
    </row>
    <row r="17" spans="1:23" s="704" customFormat="1" ht="15.75">
      <c r="A17" s="132"/>
      <c r="B17" s="840" t="s">
        <v>137</v>
      </c>
      <c r="C17" s="132">
        <v>8418.6106999999975</v>
      </c>
      <c r="D17" s="132">
        <v>21027.165300000001</v>
      </c>
      <c r="E17" s="132">
        <v>32927.815200000005</v>
      </c>
      <c r="F17" s="132">
        <v>45802.073800000013</v>
      </c>
      <c r="G17" s="132">
        <v>10328.990699999998</v>
      </c>
      <c r="H17" s="132">
        <v>25816.49470000001</v>
      </c>
      <c r="I17" s="132">
        <v>40186.580199999997</v>
      </c>
      <c r="J17" s="1252"/>
      <c r="K17" s="885"/>
      <c r="L17" s="1333"/>
      <c r="R17" s="1251"/>
      <c r="S17" s="1251"/>
      <c r="T17" s="1251"/>
      <c r="U17" s="1251"/>
      <c r="V17" s="1251"/>
      <c r="W17" s="1251"/>
    </row>
    <row r="18" spans="1:23" s="704" customFormat="1" ht="38.25">
      <c r="A18" s="420"/>
      <c r="B18" s="880" t="s">
        <v>132</v>
      </c>
      <c r="C18" s="420">
        <v>103.91069023425798</v>
      </c>
      <c r="D18" s="420">
        <v>101.45107166280343</v>
      </c>
      <c r="E18" s="420">
        <v>105.07505346709831</v>
      </c>
      <c r="F18" s="420">
        <v>106.84708713715369</v>
      </c>
      <c r="G18" s="420">
        <v>106.29311795393942</v>
      </c>
      <c r="H18" s="420">
        <v>106.15552967570004</v>
      </c>
      <c r="I18" s="420">
        <v>106.34458219384078</v>
      </c>
      <c r="J18" s="1253"/>
      <c r="K18" s="885"/>
      <c r="L18" s="1333"/>
      <c r="R18" s="1251"/>
      <c r="S18" s="1251"/>
      <c r="T18" s="1251"/>
      <c r="U18" s="1251"/>
      <c r="V18" s="1251"/>
      <c r="W18" s="1251"/>
    </row>
    <row r="19" spans="1:23" s="704" customFormat="1" ht="15.75">
      <c r="A19" s="841"/>
      <c r="B19" s="539" t="s">
        <v>138</v>
      </c>
      <c r="C19" s="842">
        <v>57229.807900000007</v>
      </c>
      <c r="D19" s="842">
        <v>123127.54800000001</v>
      </c>
      <c r="E19" s="842">
        <v>188251.68179999996</v>
      </c>
      <c r="F19" s="842">
        <v>262496.35220000008</v>
      </c>
      <c r="G19" s="842">
        <v>69692.555699999997</v>
      </c>
      <c r="H19" s="842">
        <v>150702.13129999998</v>
      </c>
      <c r="I19" s="842">
        <v>233097.3743</v>
      </c>
      <c r="J19" s="1254"/>
      <c r="K19" s="885"/>
      <c r="L19" s="1333"/>
      <c r="R19" s="1251"/>
      <c r="S19" s="1251"/>
      <c r="T19" s="1251"/>
      <c r="U19" s="1251"/>
      <c r="V19" s="1251"/>
      <c r="W19" s="1251"/>
    </row>
    <row r="20" spans="1:23" s="704" customFormat="1" ht="38.25">
      <c r="A20" s="420"/>
      <c r="B20" s="880" t="s">
        <v>132</v>
      </c>
      <c r="C20" s="420">
        <v>100.93892069625845</v>
      </c>
      <c r="D20" s="420">
        <v>110.44750598354989</v>
      </c>
      <c r="E20" s="420">
        <v>109.33722344497239</v>
      </c>
      <c r="F20" s="420">
        <v>109.15840083560663</v>
      </c>
      <c r="G20" s="420">
        <v>106.89464816463243</v>
      </c>
      <c r="H20" s="420">
        <v>107.2782924468803</v>
      </c>
      <c r="I20" s="420">
        <v>107.88536631283365</v>
      </c>
      <c r="J20" s="1253"/>
      <c r="K20" s="885"/>
      <c r="L20" s="1333"/>
      <c r="R20" s="1251"/>
      <c r="S20" s="1251"/>
      <c r="T20" s="1251"/>
      <c r="U20" s="1251"/>
      <c r="V20" s="1251"/>
      <c r="W20" s="1251"/>
    </row>
    <row r="21" spans="1:23" s="704" customFormat="1" ht="25.5">
      <c r="A21" s="706" t="s">
        <v>33</v>
      </c>
      <c r="B21" s="757" t="s">
        <v>139</v>
      </c>
      <c r="C21" s="706">
        <v>11796.616900000001</v>
      </c>
      <c r="D21" s="706">
        <v>24401.684300000001</v>
      </c>
      <c r="E21" s="706">
        <v>37829.029399999999</v>
      </c>
      <c r="F21" s="706">
        <v>53163.9565</v>
      </c>
      <c r="G21" s="706">
        <v>15394.149599999999</v>
      </c>
      <c r="H21" s="706">
        <v>32733.486800000002</v>
      </c>
      <c r="I21" s="706">
        <v>48508.152099999999</v>
      </c>
      <c r="J21" s="1006"/>
      <c r="K21" s="885"/>
      <c r="L21" s="1333"/>
      <c r="R21" s="1251"/>
      <c r="S21" s="1251"/>
      <c r="T21" s="1251"/>
      <c r="U21" s="1251"/>
      <c r="V21" s="1251"/>
      <c r="W21" s="1251"/>
    </row>
    <row r="22" spans="1:23" s="704" customFormat="1" ht="38.25">
      <c r="A22" s="607"/>
      <c r="B22" s="881" t="s">
        <v>132</v>
      </c>
      <c r="C22" s="607">
        <v>100.60273144188471</v>
      </c>
      <c r="D22" s="607">
        <v>107.39810736277261</v>
      </c>
      <c r="E22" s="607">
        <v>106.42483046261584</v>
      </c>
      <c r="F22" s="607">
        <v>106.67934585840948</v>
      </c>
      <c r="G22" s="607">
        <v>105.5354861951989</v>
      </c>
      <c r="H22" s="607">
        <v>104.62182276491463</v>
      </c>
      <c r="I22" s="607">
        <v>104.05796084210399</v>
      </c>
      <c r="J22" s="1253"/>
      <c r="K22" s="885"/>
      <c r="L22" s="1333"/>
      <c r="R22" s="1251"/>
      <c r="S22" s="1251"/>
      <c r="T22" s="1251"/>
      <c r="U22" s="1251"/>
      <c r="V22" s="1251"/>
      <c r="W22" s="1251"/>
    </row>
    <row r="23" spans="1:23" s="885" customFormat="1">
      <c r="A23" s="882"/>
      <c r="B23" s="883"/>
      <c r="C23" s="882"/>
      <c r="D23" s="882"/>
      <c r="E23" s="882"/>
      <c r="F23" s="882"/>
      <c r="G23" s="882"/>
      <c r="H23" s="882"/>
      <c r="I23" s="882"/>
    </row>
    <row r="24" spans="1:23">
      <c r="A24" s="1521" t="s">
        <v>140</v>
      </c>
      <c r="B24" s="1521"/>
      <c r="C24" s="1521"/>
      <c r="D24" s="1521"/>
      <c r="E24" s="1521"/>
      <c r="F24" s="1521"/>
      <c r="G24" s="1521"/>
      <c r="H24" s="1521"/>
      <c r="I24" s="1521"/>
    </row>
    <row r="25" spans="1:23">
      <c r="A25" s="702"/>
      <c r="I25" s="703"/>
    </row>
    <row r="26" spans="1:23">
      <c r="I26" s="703"/>
    </row>
    <row r="30" spans="1:23">
      <c r="K30" s="1162"/>
    </row>
  </sheetData>
  <mergeCells count="7">
    <mergeCell ref="A1:I1"/>
    <mergeCell ref="A3:I3"/>
    <mergeCell ref="A5:A6"/>
    <mergeCell ref="B5:B6"/>
    <mergeCell ref="A24:I24"/>
    <mergeCell ref="C5:F5"/>
    <mergeCell ref="G5:I5"/>
  </mergeCells>
  <conditionalFormatting sqref="A23:I23">
    <cfRule type="cellIs" dxfId="249" priority="56" operator="equal">
      <formula>0</formula>
    </cfRule>
  </conditionalFormatting>
  <conditionalFormatting sqref="A21:B22 A11:B11 A13:B18 I13:I18 I11 I21:I22 C20:H22 C8:H18">
    <cfRule type="cellIs" dxfId="248" priority="15" operator="equal">
      <formula>0</formula>
    </cfRule>
  </conditionalFormatting>
  <conditionalFormatting sqref="A9:B9">
    <cfRule type="cellIs" dxfId="247" priority="14" operator="equal">
      <formula>0</formula>
    </cfRule>
  </conditionalFormatting>
  <conditionalFormatting sqref="A20:B20">
    <cfRule type="cellIs" dxfId="246" priority="13" operator="equal">
      <formula>0</formula>
    </cfRule>
  </conditionalFormatting>
  <conditionalFormatting sqref="A12 I12">
    <cfRule type="cellIs" dxfId="245" priority="6" operator="equal">
      <formula>0</formula>
    </cfRule>
  </conditionalFormatting>
  <conditionalFormatting sqref="J11 J21:J22 J16 J18">
    <cfRule type="cellIs" dxfId="244" priority="4" operator="equal">
      <formula>0</formula>
    </cfRule>
  </conditionalFormatting>
  <conditionalFormatting sqref="J20">
    <cfRule type="cellIs" dxfId="243" priority="3" operator="equal">
      <formula>0</formula>
    </cfRule>
  </conditionalFormatting>
  <conditionalFormatting sqref="J8">
    <cfRule type="cellIs" dxfId="242" priority="2" operator="equal">
      <formula>0</formula>
    </cfRule>
  </conditionalFormatting>
  <conditionalFormatting sqref="I9">
    <cfRule type="cellIs" dxfId="241" priority="12" operator="equal">
      <formula>0</formula>
    </cfRule>
  </conditionalFormatting>
  <conditionalFormatting sqref="I20">
    <cfRule type="cellIs" dxfId="240" priority="11" operator="equal">
      <formula>0</formula>
    </cfRule>
  </conditionalFormatting>
  <conditionalFormatting sqref="A8:B8">
    <cfRule type="cellIs" dxfId="239" priority="10" operator="equal">
      <formula>0</formula>
    </cfRule>
  </conditionalFormatting>
  <conditionalFormatting sqref="I8">
    <cfRule type="cellIs" dxfId="238" priority="9" operator="equal">
      <formula>0</formula>
    </cfRule>
  </conditionalFormatting>
  <conditionalFormatting sqref="A10:B10">
    <cfRule type="cellIs" dxfId="237" priority="8" operator="equal">
      <formula>0</formula>
    </cfRule>
  </conditionalFormatting>
  <conditionalFormatting sqref="I10">
    <cfRule type="cellIs" dxfId="236" priority="7" operator="equal">
      <formula>0</formula>
    </cfRule>
  </conditionalFormatting>
  <conditionalFormatting sqref="B12">
    <cfRule type="cellIs" dxfId="235" priority="5" operator="equal">
      <formula>0</formula>
    </cfRule>
  </conditionalFormatting>
  <conditionalFormatting sqref="J10">
    <cfRule type="cellIs" dxfId="23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4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66"/>
  <sheetViews>
    <sheetView showZeros="0" zoomScaleNormal="100" zoomScaleSheetLayoutView="100" workbookViewId="0">
      <pane xSplit="1" ySplit="5" topLeftCell="B6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3" width="8.85546875" style="293" customWidth="1"/>
    <col min="4" max="4" width="9.7109375" style="293" customWidth="1"/>
    <col min="5" max="5" width="13.7109375" style="293" customWidth="1"/>
    <col min="6" max="8" width="14.7109375" style="19" customWidth="1"/>
    <col min="9" max="9" width="9" style="19" customWidth="1"/>
    <col min="10" max="10" width="9.7109375" style="19" customWidth="1"/>
    <col min="11" max="11" width="13.5703125" style="19" customWidth="1"/>
    <col min="12" max="16384" width="9.140625" style="19"/>
  </cols>
  <sheetData>
    <row r="1" spans="1:225" s="249" customFormat="1" ht="15" customHeight="1">
      <c r="A1" s="262"/>
      <c r="B1" s="262"/>
      <c r="C1" s="278"/>
      <c r="D1" s="278"/>
      <c r="E1" s="278"/>
      <c r="F1" s="262"/>
      <c r="G1" s="262"/>
      <c r="H1" s="262"/>
      <c r="I1" s="262"/>
      <c r="J1" s="262"/>
      <c r="K1" s="279" t="s">
        <v>432</v>
      </c>
    </row>
    <row r="2" spans="1:225" ht="15.75">
      <c r="A2" s="1555" t="s">
        <v>433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</row>
    <row r="3" spans="1:22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225" s="283" customFormat="1" ht="68.25" customHeight="1">
      <c r="A4" s="281" t="s">
        <v>144</v>
      </c>
      <c r="B4" s="95" t="s">
        <v>434</v>
      </c>
      <c r="C4" s="95" t="s">
        <v>435</v>
      </c>
      <c r="D4" s="95" t="s">
        <v>436</v>
      </c>
      <c r="E4" s="95" t="s">
        <v>437</v>
      </c>
      <c r="F4" s="95" t="s">
        <v>438</v>
      </c>
      <c r="G4" s="95" t="s">
        <v>439</v>
      </c>
      <c r="H4" s="95" t="s">
        <v>440</v>
      </c>
      <c r="I4" s="95" t="s">
        <v>441</v>
      </c>
      <c r="J4" s="95" t="s">
        <v>442</v>
      </c>
      <c r="K4" s="95" t="s">
        <v>443</v>
      </c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</row>
    <row r="5" spans="1:225" s="283" customFormat="1" ht="15" customHeight="1">
      <c r="A5" s="281">
        <v>1</v>
      </c>
      <c r="B5" s="284">
        <f t="shared" ref="B5:K5" si="0">+A5+1</f>
        <v>2</v>
      </c>
      <c r="C5" s="284">
        <f t="shared" si="0"/>
        <v>3</v>
      </c>
      <c r="D5" s="284">
        <f t="shared" si="0"/>
        <v>4</v>
      </c>
      <c r="E5" s="284">
        <f t="shared" si="0"/>
        <v>5</v>
      </c>
      <c r="F5" s="284">
        <f t="shared" si="0"/>
        <v>6</v>
      </c>
      <c r="G5" s="284">
        <f t="shared" si="0"/>
        <v>7</v>
      </c>
      <c r="H5" s="284">
        <f t="shared" si="0"/>
        <v>8</v>
      </c>
      <c r="I5" s="284">
        <f t="shared" si="0"/>
        <v>9</v>
      </c>
      <c r="J5" s="284">
        <f t="shared" si="0"/>
        <v>10</v>
      </c>
      <c r="K5" s="284">
        <f t="shared" si="0"/>
        <v>11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</row>
    <row r="6" spans="1:225" ht="12.75" customHeight="1">
      <c r="A6" s="1577" t="s">
        <v>444</v>
      </c>
      <c r="B6" s="363" t="s">
        <v>453</v>
      </c>
      <c r="C6" s="409" t="s">
        <v>512</v>
      </c>
      <c r="D6" s="501">
        <v>2</v>
      </c>
      <c r="E6" s="502">
        <v>1000</v>
      </c>
      <c r="F6" s="386">
        <v>3015</v>
      </c>
      <c r="G6" s="387">
        <v>0.12</v>
      </c>
      <c r="H6" s="387">
        <v>0.13</v>
      </c>
      <c r="I6" s="387">
        <v>0.13</v>
      </c>
      <c r="J6" s="387">
        <v>0.13500000000000001</v>
      </c>
      <c r="K6" s="502">
        <v>1000</v>
      </c>
    </row>
    <row r="7" spans="1:225" ht="12.75" customHeight="1">
      <c r="A7" s="1577"/>
      <c r="B7" s="869" t="s">
        <v>454</v>
      </c>
      <c r="C7" s="287" t="s">
        <v>512</v>
      </c>
      <c r="D7" s="401">
        <v>5</v>
      </c>
      <c r="E7" s="402">
        <v>1000</v>
      </c>
      <c r="F7" s="403">
        <v>3270</v>
      </c>
      <c r="G7" s="404">
        <v>0.10979999999999999</v>
      </c>
      <c r="H7" s="404">
        <v>0.12</v>
      </c>
      <c r="I7" s="404">
        <v>0.12</v>
      </c>
      <c r="J7" s="404">
        <v>0.11650000000000001</v>
      </c>
      <c r="K7" s="402">
        <v>1000</v>
      </c>
    </row>
    <row r="8" spans="1:225" ht="12.75" customHeight="1">
      <c r="A8" s="1577"/>
      <c r="B8" s="365" t="s">
        <v>455</v>
      </c>
      <c r="C8" s="396" t="s">
        <v>512</v>
      </c>
      <c r="D8" s="397">
        <v>7</v>
      </c>
      <c r="E8" s="398">
        <v>1000</v>
      </c>
      <c r="F8" s="399">
        <v>1340</v>
      </c>
      <c r="G8" s="400">
        <v>0.1094</v>
      </c>
      <c r="H8" s="400">
        <v>0.13</v>
      </c>
      <c r="I8" s="400">
        <v>0.13</v>
      </c>
      <c r="J8" s="400">
        <v>0.1236</v>
      </c>
      <c r="K8" s="398">
        <v>1000</v>
      </c>
    </row>
    <row r="9" spans="1:225" ht="12.75" customHeight="1">
      <c r="A9" s="1577"/>
      <c r="B9" s="869" t="s">
        <v>456</v>
      </c>
      <c r="C9" s="287" t="s">
        <v>512</v>
      </c>
      <c r="D9" s="401">
        <v>10</v>
      </c>
      <c r="E9" s="402">
        <v>1000</v>
      </c>
      <c r="F9" s="403">
        <v>1000</v>
      </c>
      <c r="G9" s="404">
        <v>0.1198</v>
      </c>
      <c r="H9" s="404">
        <v>0.14000000000000001</v>
      </c>
      <c r="I9" s="404">
        <v>0.14000000000000001</v>
      </c>
      <c r="J9" s="404">
        <v>0.13300000000000001</v>
      </c>
      <c r="K9" s="402">
        <v>1000</v>
      </c>
    </row>
    <row r="10" spans="1:225" ht="12.75" customHeight="1">
      <c r="A10" s="1577"/>
      <c r="B10" s="365" t="s">
        <v>457</v>
      </c>
      <c r="C10" s="396" t="s">
        <v>512</v>
      </c>
      <c r="D10" s="397">
        <v>4</v>
      </c>
      <c r="E10" s="398">
        <v>1000</v>
      </c>
      <c r="F10" s="399">
        <v>530</v>
      </c>
      <c r="G10" s="400">
        <v>0.1399</v>
      </c>
      <c r="H10" s="400">
        <v>0.14000000000000001</v>
      </c>
      <c r="I10" s="400">
        <v>0.14000000000000001</v>
      </c>
      <c r="J10" s="400">
        <v>0.1399</v>
      </c>
      <c r="K10" s="398">
        <v>530</v>
      </c>
    </row>
    <row r="11" spans="1:225" ht="12.75" customHeight="1">
      <c r="A11" s="1577"/>
      <c r="B11" s="636" t="s">
        <v>458</v>
      </c>
      <c r="C11" s="637" t="s">
        <v>512</v>
      </c>
      <c r="D11" s="638">
        <v>6</v>
      </c>
      <c r="E11" s="639">
        <v>1000</v>
      </c>
      <c r="F11" s="333">
        <v>900</v>
      </c>
      <c r="G11" s="322">
        <v>0.1394</v>
      </c>
      <c r="H11" s="322">
        <v>0.14000000000000001</v>
      </c>
      <c r="I11" s="322">
        <v>0.14000000000000001</v>
      </c>
      <c r="J11" s="322">
        <v>0.1399</v>
      </c>
      <c r="K11" s="639">
        <v>900</v>
      </c>
    </row>
    <row r="12" spans="1:225" ht="12.75" customHeight="1">
      <c r="A12" s="1577"/>
      <c r="B12" s="388" t="s">
        <v>459</v>
      </c>
      <c r="C12" s="389" t="s">
        <v>512</v>
      </c>
      <c r="D12" s="390">
        <v>6</v>
      </c>
      <c r="E12" s="391">
        <v>1000</v>
      </c>
      <c r="F12" s="392">
        <v>720</v>
      </c>
      <c r="G12" s="393">
        <v>0.1399</v>
      </c>
      <c r="H12" s="393">
        <v>0.14000000000000001</v>
      </c>
      <c r="I12" s="393">
        <v>0.14000000000000001</v>
      </c>
      <c r="J12" s="393">
        <v>0.14000000000000001</v>
      </c>
      <c r="K12" s="391">
        <v>720</v>
      </c>
    </row>
    <row r="13" spans="1:225">
      <c r="A13" s="1577" t="s">
        <v>445</v>
      </c>
      <c r="B13" s="785" t="s">
        <v>340</v>
      </c>
      <c r="C13" s="786" t="s">
        <v>512</v>
      </c>
      <c r="D13" s="787">
        <v>8</v>
      </c>
      <c r="E13" s="788">
        <v>1000</v>
      </c>
      <c r="F13" s="789">
        <v>1000</v>
      </c>
      <c r="G13" s="790">
        <v>0.1105</v>
      </c>
      <c r="H13" s="790">
        <v>0.14000000000000001</v>
      </c>
      <c r="I13" s="790">
        <v>0.14000000000000001</v>
      </c>
      <c r="J13" s="790">
        <v>0.12839999999999999</v>
      </c>
      <c r="K13" s="788">
        <v>1000</v>
      </c>
    </row>
    <row r="14" spans="1:225">
      <c r="A14" s="1577"/>
      <c r="B14" s="365" t="s">
        <v>460</v>
      </c>
      <c r="C14" s="396" t="s">
        <v>512</v>
      </c>
      <c r="D14" s="397">
        <v>6</v>
      </c>
      <c r="E14" s="398">
        <v>1000</v>
      </c>
      <c r="F14" s="399">
        <v>1370</v>
      </c>
      <c r="G14" s="400">
        <v>0.1105</v>
      </c>
      <c r="H14" s="400">
        <v>0.1399</v>
      </c>
      <c r="I14" s="400">
        <v>0.1399</v>
      </c>
      <c r="J14" s="400">
        <v>0.1197</v>
      </c>
      <c r="K14" s="398">
        <v>1000</v>
      </c>
    </row>
    <row r="15" spans="1:225">
      <c r="A15" s="1577"/>
      <c r="B15" s="779" t="s">
        <v>461</v>
      </c>
      <c r="C15" s="780" t="s">
        <v>512</v>
      </c>
      <c r="D15" s="781">
        <v>4</v>
      </c>
      <c r="E15" s="782">
        <v>1000</v>
      </c>
      <c r="F15" s="783">
        <v>1800</v>
      </c>
      <c r="G15" s="784">
        <v>0.1239</v>
      </c>
      <c r="H15" s="784">
        <v>0.12989999999999999</v>
      </c>
      <c r="I15" s="784">
        <v>0.12989999999999999</v>
      </c>
      <c r="J15" s="784">
        <v>0.12690000000000001</v>
      </c>
      <c r="K15" s="782">
        <v>1000</v>
      </c>
    </row>
    <row r="16" spans="1:225">
      <c r="A16" s="1577"/>
      <c r="B16" s="365" t="s">
        <v>462</v>
      </c>
      <c r="C16" s="396" t="s">
        <v>512</v>
      </c>
      <c r="D16" s="397">
        <v>7</v>
      </c>
      <c r="E16" s="398">
        <v>1000</v>
      </c>
      <c r="F16" s="399">
        <v>1630</v>
      </c>
      <c r="G16" s="400">
        <v>0.125</v>
      </c>
      <c r="H16" s="400">
        <v>0.12989999999999999</v>
      </c>
      <c r="I16" s="400">
        <v>0.12989999999999999</v>
      </c>
      <c r="J16" s="400">
        <v>0.1288</v>
      </c>
      <c r="K16" s="398">
        <v>1000</v>
      </c>
    </row>
    <row r="17" spans="1:11">
      <c r="A17" s="1577"/>
      <c r="B17" s="779" t="s">
        <v>463</v>
      </c>
      <c r="C17" s="780" t="s">
        <v>512</v>
      </c>
      <c r="D17" s="781">
        <v>11</v>
      </c>
      <c r="E17" s="782">
        <v>1000</v>
      </c>
      <c r="F17" s="783">
        <v>1000</v>
      </c>
      <c r="G17" s="784">
        <v>0.125</v>
      </c>
      <c r="H17" s="784">
        <v>0.14000000000000001</v>
      </c>
      <c r="I17" s="784">
        <v>0.14000000000000001</v>
      </c>
      <c r="J17" s="784">
        <v>0.13789999999999999</v>
      </c>
      <c r="K17" s="782">
        <v>1000</v>
      </c>
    </row>
    <row r="18" spans="1:11">
      <c r="A18" s="1577"/>
      <c r="B18" s="365" t="s">
        <v>464</v>
      </c>
      <c r="C18" s="396" t="s">
        <v>512</v>
      </c>
      <c r="D18" s="397">
        <v>7</v>
      </c>
      <c r="E18" s="398">
        <v>1000</v>
      </c>
      <c r="F18" s="399">
        <v>440</v>
      </c>
      <c r="G18" s="400">
        <v>0.1389</v>
      </c>
      <c r="H18" s="400">
        <v>0.14000000000000001</v>
      </c>
      <c r="I18" s="400">
        <v>0.14000000000000001</v>
      </c>
      <c r="J18" s="400">
        <v>0.1399</v>
      </c>
      <c r="K18" s="398">
        <v>440</v>
      </c>
    </row>
    <row r="19" spans="1:11">
      <c r="A19" s="1577"/>
      <c r="B19" s="779" t="s">
        <v>465</v>
      </c>
      <c r="C19" s="780" t="s">
        <v>512</v>
      </c>
      <c r="D19" s="781">
        <v>7</v>
      </c>
      <c r="E19" s="782">
        <v>1000</v>
      </c>
      <c r="F19" s="783">
        <v>950</v>
      </c>
      <c r="G19" s="784">
        <v>0.13900000000000001</v>
      </c>
      <c r="H19" s="784">
        <v>0.14000000000000001</v>
      </c>
      <c r="I19" s="784">
        <v>0.14000000000000001</v>
      </c>
      <c r="J19" s="784">
        <v>0.14000000000000001</v>
      </c>
      <c r="K19" s="782">
        <v>950</v>
      </c>
    </row>
    <row r="20" spans="1:11">
      <c r="A20" s="1577"/>
      <c r="B20" s="388" t="s">
        <v>466</v>
      </c>
      <c r="C20" s="389" t="s">
        <v>512</v>
      </c>
      <c r="D20" s="390">
        <v>8</v>
      </c>
      <c r="E20" s="391">
        <v>1000</v>
      </c>
      <c r="F20" s="392">
        <v>920</v>
      </c>
      <c r="G20" s="393">
        <v>0.13969999999999999</v>
      </c>
      <c r="H20" s="393">
        <v>0.14000000000000001</v>
      </c>
      <c r="I20" s="393">
        <v>0.14000000000000001</v>
      </c>
      <c r="J20" s="393">
        <v>0.1399</v>
      </c>
      <c r="K20" s="391">
        <v>720</v>
      </c>
    </row>
    <row r="21" spans="1:11">
      <c r="A21" s="1578" t="s">
        <v>446</v>
      </c>
      <c r="B21" s="1197" t="s">
        <v>341</v>
      </c>
      <c r="C21" s="291" t="s">
        <v>512</v>
      </c>
      <c r="D21" s="394">
        <v>5</v>
      </c>
      <c r="E21" s="395">
        <v>1000</v>
      </c>
      <c r="F21" s="332">
        <v>1065</v>
      </c>
      <c r="G21" s="321">
        <v>0.13</v>
      </c>
      <c r="H21" s="321">
        <v>0.14000000000000001</v>
      </c>
      <c r="I21" s="321">
        <v>0.14000000000000001</v>
      </c>
      <c r="J21" s="321">
        <v>0.13500000000000001</v>
      </c>
      <c r="K21" s="395">
        <v>1000</v>
      </c>
    </row>
    <row r="22" spans="1:11">
      <c r="A22" s="1578"/>
      <c r="B22" s="365" t="s">
        <v>467</v>
      </c>
      <c r="C22" s="396" t="s">
        <v>512</v>
      </c>
      <c r="D22" s="397">
        <v>5</v>
      </c>
      <c r="E22" s="398">
        <v>1000</v>
      </c>
      <c r="F22" s="399">
        <v>1255</v>
      </c>
      <c r="G22" s="400">
        <v>0.13</v>
      </c>
      <c r="H22" s="400">
        <v>0.14000000000000001</v>
      </c>
      <c r="I22" s="400">
        <v>0.14000000000000001</v>
      </c>
      <c r="J22" s="400">
        <v>0.13270000000000001</v>
      </c>
      <c r="K22" s="398">
        <v>1000</v>
      </c>
    </row>
    <row r="23" spans="1:11">
      <c r="A23" s="1578"/>
      <c r="B23" s="636" t="s">
        <v>468</v>
      </c>
      <c r="C23" s="637" t="s">
        <v>512</v>
      </c>
      <c r="D23" s="638">
        <v>13</v>
      </c>
      <c r="E23" s="639">
        <v>2000</v>
      </c>
      <c r="F23" s="333">
        <v>2700</v>
      </c>
      <c r="G23" s="322">
        <v>0.13</v>
      </c>
      <c r="H23" s="322">
        <v>0.14000000000000001</v>
      </c>
      <c r="I23" s="322">
        <v>0.14000000000000001</v>
      </c>
      <c r="J23" s="322">
        <v>0.13950000000000001</v>
      </c>
      <c r="K23" s="639">
        <v>2000</v>
      </c>
    </row>
    <row r="24" spans="1:11">
      <c r="A24" s="1578"/>
      <c r="B24" s="365" t="s">
        <v>469</v>
      </c>
      <c r="C24" s="396" t="s">
        <v>512</v>
      </c>
      <c r="D24" s="397">
        <v>5</v>
      </c>
      <c r="E24" s="398">
        <v>1000</v>
      </c>
      <c r="F24" s="399">
        <v>770</v>
      </c>
      <c r="G24" s="400">
        <v>0.13500000000000001</v>
      </c>
      <c r="H24" s="400">
        <v>0.14000000000000001</v>
      </c>
      <c r="I24" s="400">
        <v>0.14000000000000001</v>
      </c>
      <c r="J24" s="400">
        <v>0.1391</v>
      </c>
      <c r="K24" s="398">
        <v>770</v>
      </c>
    </row>
    <row r="25" spans="1:11">
      <c r="A25" s="1578"/>
      <c r="B25" s="636" t="s">
        <v>470</v>
      </c>
      <c r="C25" s="637" t="s">
        <v>512</v>
      </c>
      <c r="D25" s="638">
        <v>3</v>
      </c>
      <c r="E25" s="639">
        <v>1000</v>
      </c>
      <c r="F25" s="333">
        <v>455</v>
      </c>
      <c r="G25" s="322">
        <v>0.14000000000000001</v>
      </c>
      <c r="H25" s="322">
        <v>0.14000000000000001</v>
      </c>
      <c r="I25" s="322">
        <v>0.14000000000000001</v>
      </c>
      <c r="J25" s="322">
        <v>0.14000000000000001</v>
      </c>
      <c r="K25" s="639">
        <v>455</v>
      </c>
    </row>
    <row r="26" spans="1:11">
      <c r="A26" s="1578"/>
      <c r="B26" s="365" t="s">
        <v>471</v>
      </c>
      <c r="C26" s="396" t="s">
        <v>512</v>
      </c>
      <c r="D26" s="397">
        <v>5</v>
      </c>
      <c r="E26" s="398">
        <v>1000</v>
      </c>
      <c r="F26" s="399">
        <v>910</v>
      </c>
      <c r="G26" s="400">
        <v>0.17</v>
      </c>
      <c r="H26" s="400">
        <v>0.17</v>
      </c>
      <c r="I26" s="400">
        <v>0.17</v>
      </c>
      <c r="J26" s="400">
        <v>0.17</v>
      </c>
      <c r="K26" s="398">
        <v>910</v>
      </c>
    </row>
    <row r="27" spans="1:11">
      <c r="A27" s="1578"/>
      <c r="B27" s="636" t="s">
        <v>472</v>
      </c>
      <c r="C27" s="637" t="s">
        <v>512</v>
      </c>
      <c r="D27" s="638">
        <v>3</v>
      </c>
      <c r="E27" s="639">
        <v>1000</v>
      </c>
      <c r="F27" s="333">
        <v>270</v>
      </c>
      <c r="G27" s="322">
        <v>0.17</v>
      </c>
      <c r="H27" s="322">
        <v>0.17</v>
      </c>
      <c r="I27" s="322">
        <v>0.17</v>
      </c>
      <c r="J27" s="322">
        <v>0.17</v>
      </c>
      <c r="K27" s="639">
        <v>270</v>
      </c>
    </row>
    <row r="28" spans="1:11">
      <c r="A28" s="1578"/>
      <c r="B28" s="388" t="s">
        <v>473</v>
      </c>
      <c r="C28" s="389" t="s">
        <v>512</v>
      </c>
      <c r="D28" s="390">
        <v>2</v>
      </c>
      <c r="E28" s="391">
        <v>1000</v>
      </c>
      <c r="F28" s="392">
        <v>300</v>
      </c>
      <c r="G28" s="393">
        <v>0.17</v>
      </c>
      <c r="H28" s="393">
        <v>0.17</v>
      </c>
      <c r="I28" s="393">
        <v>0.17</v>
      </c>
      <c r="J28" s="393">
        <v>0.17</v>
      </c>
      <c r="K28" s="391">
        <v>300</v>
      </c>
    </row>
    <row r="29" spans="1:11">
      <c r="A29" s="1579" t="s">
        <v>447</v>
      </c>
      <c r="B29" s="1197" t="s">
        <v>474</v>
      </c>
      <c r="C29" s="291" t="s">
        <v>512</v>
      </c>
      <c r="D29" s="394">
        <v>5</v>
      </c>
      <c r="E29" s="395" t="s">
        <v>514</v>
      </c>
      <c r="F29" s="332">
        <v>1410</v>
      </c>
      <c r="G29" s="945">
        <v>0.17</v>
      </c>
      <c r="H29" s="945">
        <v>0.17</v>
      </c>
      <c r="I29" s="945">
        <v>0.17</v>
      </c>
      <c r="J29" s="1422">
        <v>0.17</v>
      </c>
      <c r="K29" s="395">
        <v>1410</v>
      </c>
    </row>
    <row r="30" spans="1:11">
      <c r="A30" s="1580"/>
      <c r="B30" s="365" t="s">
        <v>475</v>
      </c>
      <c r="C30" s="396" t="s">
        <v>512</v>
      </c>
      <c r="D30" s="397">
        <v>9</v>
      </c>
      <c r="E30" s="398" t="s">
        <v>514</v>
      </c>
      <c r="F30" s="399">
        <v>1820</v>
      </c>
      <c r="G30" s="947">
        <v>0.17</v>
      </c>
      <c r="H30" s="947">
        <v>0.17</v>
      </c>
      <c r="I30" s="947">
        <v>0.17</v>
      </c>
      <c r="J30" s="947">
        <v>0.17</v>
      </c>
      <c r="K30" s="398">
        <v>1820</v>
      </c>
    </row>
    <row r="31" spans="1:11">
      <c r="A31" s="1580"/>
      <c r="B31" s="869" t="s">
        <v>476</v>
      </c>
      <c r="C31" s="287" t="s">
        <v>512</v>
      </c>
      <c r="D31" s="401">
        <v>5</v>
      </c>
      <c r="E31" s="402" t="s">
        <v>514</v>
      </c>
      <c r="F31" s="403">
        <v>540</v>
      </c>
      <c r="G31" s="946">
        <v>0.17</v>
      </c>
      <c r="H31" s="946">
        <v>0.17</v>
      </c>
      <c r="I31" s="946">
        <v>0.17</v>
      </c>
      <c r="J31" s="946">
        <v>0.17</v>
      </c>
      <c r="K31" s="402">
        <v>540</v>
      </c>
    </row>
    <row r="32" spans="1:11">
      <c r="A32" s="1580"/>
      <c r="B32" s="365" t="s">
        <v>477</v>
      </c>
      <c r="C32" s="396" t="s">
        <v>512</v>
      </c>
      <c r="D32" s="397">
        <v>5</v>
      </c>
      <c r="E32" s="398" t="s">
        <v>514</v>
      </c>
      <c r="F32" s="399">
        <v>450</v>
      </c>
      <c r="G32" s="947">
        <v>0.17</v>
      </c>
      <c r="H32" s="947">
        <v>0.17</v>
      </c>
      <c r="I32" s="947">
        <v>0.17</v>
      </c>
      <c r="J32" s="947">
        <v>0.17</v>
      </c>
      <c r="K32" s="398">
        <v>450</v>
      </c>
    </row>
    <row r="33" spans="1:11">
      <c r="A33" s="1580"/>
      <c r="B33" s="869" t="s">
        <v>478</v>
      </c>
      <c r="C33" s="287" t="s">
        <v>512</v>
      </c>
      <c r="D33" s="401">
        <v>5</v>
      </c>
      <c r="E33" s="402" t="s">
        <v>514</v>
      </c>
      <c r="F33" s="403">
        <v>320</v>
      </c>
      <c r="G33" s="946">
        <v>0.17</v>
      </c>
      <c r="H33" s="946">
        <v>0.17</v>
      </c>
      <c r="I33" s="946">
        <v>0.17</v>
      </c>
      <c r="J33" s="946">
        <v>0.17</v>
      </c>
      <c r="K33" s="402">
        <v>320</v>
      </c>
    </row>
    <row r="34" spans="1:11">
      <c r="A34" s="1580"/>
      <c r="B34" s="365" t="s">
        <v>479</v>
      </c>
      <c r="C34" s="396" t="s">
        <v>512</v>
      </c>
      <c r="D34" s="397">
        <v>5</v>
      </c>
      <c r="E34" s="398" t="s">
        <v>514</v>
      </c>
      <c r="F34" s="399">
        <v>630</v>
      </c>
      <c r="G34" s="947">
        <v>0.17</v>
      </c>
      <c r="H34" s="947">
        <v>0.17</v>
      </c>
      <c r="I34" s="947">
        <v>0.17</v>
      </c>
      <c r="J34" s="947">
        <v>0.17</v>
      </c>
      <c r="K34" s="398">
        <v>630</v>
      </c>
    </row>
    <row r="35" spans="1:11">
      <c r="A35" s="1581"/>
      <c r="B35" s="1423" t="s">
        <v>480</v>
      </c>
      <c r="C35" s="498" t="s">
        <v>512</v>
      </c>
      <c r="D35" s="499">
        <v>6</v>
      </c>
      <c r="E35" s="500" t="s">
        <v>514</v>
      </c>
      <c r="F35" s="334">
        <v>890</v>
      </c>
      <c r="G35" s="950">
        <v>0.17</v>
      </c>
      <c r="H35" s="950">
        <v>0.17</v>
      </c>
      <c r="I35" s="950">
        <v>0.17</v>
      </c>
      <c r="J35" s="950">
        <v>0.17</v>
      </c>
      <c r="K35" s="500">
        <v>890</v>
      </c>
    </row>
    <row r="36" spans="1:11">
      <c r="A36" s="1579" t="s">
        <v>448</v>
      </c>
      <c r="B36" s="363" t="s">
        <v>481</v>
      </c>
      <c r="C36" s="409" t="s">
        <v>512</v>
      </c>
      <c r="D36" s="501">
        <v>7</v>
      </c>
      <c r="E36" s="502" t="s">
        <v>514</v>
      </c>
      <c r="F36" s="386">
        <v>1370</v>
      </c>
      <c r="G36" s="948">
        <v>0.17</v>
      </c>
      <c r="H36" s="948">
        <v>0.17</v>
      </c>
      <c r="I36" s="948">
        <v>0.17</v>
      </c>
      <c r="J36" s="948">
        <v>0.17</v>
      </c>
      <c r="K36" s="502">
        <v>1370</v>
      </c>
    </row>
    <row r="37" spans="1:11">
      <c r="A37" s="1580"/>
      <c r="B37" s="869" t="s">
        <v>482</v>
      </c>
      <c r="C37" s="287" t="s">
        <v>512</v>
      </c>
      <c r="D37" s="401">
        <v>7</v>
      </c>
      <c r="E37" s="402" t="s">
        <v>514</v>
      </c>
      <c r="F37" s="403">
        <v>1110</v>
      </c>
      <c r="G37" s="946">
        <v>0.17</v>
      </c>
      <c r="H37" s="946">
        <v>0.17</v>
      </c>
      <c r="I37" s="946">
        <v>0.17</v>
      </c>
      <c r="J37" s="946">
        <v>0.17</v>
      </c>
      <c r="K37" s="402">
        <v>1110</v>
      </c>
    </row>
    <row r="38" spans="1:11">
      <c r="A38" s="1580"/>
      <c r="B38" s="365" t="s">
        <v>483</v>
      </c>
      <c r="C38" s="396" t="s">
        <v>512</v>
      </c>
      <c r="D38" s="397">
        <v>5</v>
      </c>
      <c r="E38" s="398" t="s">
        <v>514</v>
      </c>
      <c r="F38" s="399">
        <v>940</v>
      </c>
      <c r="G38" s="947">
        <v>0.17</v>
      </c>
      <c r="H38" s="947">
        <v>0.17</v>
      </c>
      <c r="I38" s="947">
        <v>0.17</v>
      </c>
      <c r="J38" s="947">
        <v>0.17</v>
      </c>
      <c r="K38" s="398">
        <v>940</v>
      </c>
    </row>
    <row r="39" spans="1:11">
      <c r="A39" s="1580"/>
      <c r="B39" s="869" t="s">
        <v>484</v>
      </c>
      <c r="C39" s="287" t="s">
        <v>512</v>
      </c>
      <c r="D39" s="401">
        <v>4</v>
      </c>
      <c r="E39" s="402" t="s">
        <v>514</v>
      </c>
      <c r="F39" s="403">
        <v>650</v>
      </c>
      <c r="G39" s="946">
        <v>0.17</v>
      </c>
      <c r="H39" s="946">
        <v>0.17</v>
      </c>
      <c r="I39" s="946">
        <v>0.17</v>
      </c>
      <c r="J39" s="946">
        <v>0.17</v>
      </c>
      <c r="K39" s="402">
        <v>650</v>
      </c>
    </row>
    <row r="40" spans="1:11">
      <c r="A40" s="1580"/>
      <c r="B40" s="365" t="s">
        <v>485</v>
      </c>
      <c r="C40" s="396" t="s">
        <v>512</v>
      </c>
      <c r="D40" s="397">
        <v>7</v>
      </c>
      <c r="E40" s="398" t="s">
        <v>514</v>
      </c>
      <c r="F40" s="399">
        <v>1255</v>
      </c>
      <c r="G40" s="947">
        <v>0.17</v>
      </c>
      <c r="H40" s="947">
        <v>0.17</v>
      </c>
      <c r="I40" s="947">
        <v>0.17</v>
      </c>
      <c r="J40" s="947">
        <v>0.17</v>
      </c>
      <c r="K40" s="398">
        <v>1255</v>
      </c>
    </row>
    <row r="41" spans="1:11">
      <c r="A41" s="1580"/>
      <c r="B41" s="869" t="s">
        <v>486</v>
      </c>
      <c r="C41" s="287" t="s">
        <v>512</v>
      </c>
      <c r="D41" s="401">
        <v>2</v>
      </c>
      <c r="E41" s="402" t="s">
        <v>514</v>
      </c>
      <c r="F41" s="403">
        <v>300</v>
      </c>
      <c r="G41" s="946">
        <v>0.17</v>
      </c>
      <c r="H41" s="946">
        <v>0.17</v>
      </c>
      <c r="I41" s="946">
        <v>0.17</v>
      </c>
      <c r="J41" s="946">
        <v>0.17</v>
      </c>
      <c r="K41" s="402">
        <v>300</v>
      </c>
    </row>
    <row r="42" spans="1:11">
      <c r="A42" s="1580"/>
      <c r="B42" s="365" t="s">
        <v>487</v>
      </c>
      <c r="C42" s="396" t="s">
        <v>512</v>
      </c>
      <c r="D42" s="397">
        <v>6</v>
      </c>
      <c r="E42" s="398" t="s">
        <v>514</v>
      </c>
      <c r="F42" s="399">
        <v>940</v>
      </c>
      <c r="G42" s="947">
        <v>0.17</v>
      </c>
      <c r="H42" s="947">
        <v>0.17</v>
      </c>
      <c r="I42" s="947">
        <v>0.17</v>
      </c>
      <c r="J42" s="947">
        <v>0.17</v>
      </c>
      <c r="K42" s="398">
        <v>940</v>
      </c>
    </row>
    <row r="43" spans="1:11">
      <c r="A43" s="1581"/>
      <c r="B43" s="1423" t="s">
        <v>488</v>
      </c>
      <c r="C43" s="498" t="s">
        <v>512</v>
      </c>
      <c r="D43" s="499">
        <v>5</v>
      </c>
      <c r="E43" s="500" t="s">
        <v>514</v>
      </c>
      <c r="F43" s="334">
        <v>1150</v>
      </c>
      <c r="G43" s="950">
        <v>0.17</v>
      </c>
      <c r="H43" s="950">
        <v>0.17</v>
      </c>
      <c r="I43" s="950">
        <v>0.17</v>
      </c>
      <c r="J43" s="950">
        <v>0.17</v>
      </c>
      <c r="K43" s="500">
        <v>1150</v>
      </c>
    </row>
    <row r="44" spans="1:11" s="25" customFormat="1">
      <c r="A44" s="1579" t="s">
        <v>449</v>
      </c>
      <c r="B44" s="384" t="s">
        <v>489</v>
      </c>
      <c r="C44" s="409" t="s">
        <v>512</v>
      </c>
      <c r="D44" s="501">
        <v>7</v>
      </c>
      <c r="E44" s="502" t="s">
        <v>514</v>
      </c>
      <c r="F44" s="386">
        <v>1570</v>
      </c>
      <c r="G44" s="948">
        <v>0.17</v>
      </c>
      <c r="H44" s="948">
        <v>0.17</v>
      </c>
      <c r="I44" s="948">
        <v>0.17</v>
      </c>
      <c r="J44" s="948">
        <v>0.17</v>
      </c>
      <c r="K44" s="502">
        <v>1570</v>
      </c>
    </row>
    <row r="45" spans="1:11">
      <c r="A45" s="1580"/>
      <c r="B45" s="869" t="s">
        <v>490</v>
      </c>
      <c r="C45" s="287" t="s">
        <v>512</v>
      </c>
      <c r="D45" s="401">
        <v>5</v>
      </c>
      <c r="E45" s="402" t="s">
        <v>514</v>
      </c>
      <c r="F45" s="403">
        <v>920</v>
      </c>
      <c r="G45" s="946">
        <v>0.17</v>
      </c>
      <c r="H45" s="946">
        <v>0.17</v>
      </c>
      <c r="I45" s="946">
        <v>0.17</v>
      </c>
      <c r="J45" s="946">
        <v>0.17</v>
      </c>
      <c r="K45" s="402">
        <v>920</v>
      </c>
    </row>
    <row r="46" spans="1:11" s="25" customFormat="1">
      <c r="A46" s="1580"/>
      <c r="B46" s="370" t="s">
        <v>491</v>
      </c>
      <c r="C46" s="396" t="s">
        <v>512</v>
      </c>
      <c r="D46" s="397">
        <v>6</v>
      </c>
      <c r="E46" s="398" t="s">
        <v>514</v>
      </c>
      <c r="F46" s="399">
        <v>930</v>
      </c>
      <c r="G46" s="947">
        <v>0.17</v>
      </c>
      <c r="H46" s="947">
        <v>0.17</v>
      </c>
      <c r="I46" s="947">
        <v>0.17</v>
      </c>
      <c r="J46" s="947">
        <v>0.17</v>
      </c>
      <c r="K46" s="398">
        <v>930</v>
      </c>
    </row>
    <row r="47" spans="1:11">
      <c r="A47" s="1580"/>
      <c r="B47" s="869" t="s">
        <v>492</v>
      </c>
      <c r="C47" s="287" t="s">
        <v>512</v>
      </c>
      <c r="D47" s="401">
        <v>7</v>
      </c>
      <c r="E47" s="402" t="s">
        <v>514</v>
      </c>
      <c r="F47" s="403">
        <v>1750</v>
      </c>
      <c r="G47" s="946">
        <v>0.16</v>
      </c>
      <c r="H47" s="946">
        <v>0.16</v>
      </c>
      <c r="I47" s="946">
        <v>0.16</v>
      </c>
      <c r="J47" s="946">
        <v>0.16</v>
      </c>
      <c r="K47" s="402">
        <v>1750</v>
      </c>
    </row>
    <row r="48" spans="1:11" s="25" customFormat="1">
      <c r="A48" s="1580"/>
      <c r="B48" s="370" t="s">
        <v>493</v>
      </c>
      <c r="C48" s="396" t="s">
        <v>512</v>
      </c>
      <c r="D48" s="397">
        <v>7</v>
      </c>
      <c r="E48" s="398" t="s">
        <v>514</v>
      </c>
      <c r="F48" s="399">
        <v>1345</v>
      </c>
      <c r="G48" s="947">
        <v>0.16</v>
      </c>
      <c r="H48" s="947">
        <v>0.16</v>
      </c>
      <c r="I48" s="947">
        <v>0.16</v>
      </c>
      <c r="J48" s="947">
        <v>0.16</v>
      </c>
      <c r="K48" s="398">
        <v>1345</v>
      </c>
    </row>
    <row r="49" spans="1:11">
      <c r="A49" s="1580"/>
      <c r="B49" s="869" t="s">
        <v>494</v>
      </c>
      <c r="C49" s="287" t="s">
        <v>512</v>
      </c>
      <c r="D49" s="401">
        <v>4</v>
      </c>
      <c r="E49" s="402" t="s">
        <v>514</v>
      </c>
      <c r="F49" s="403">
        <v>570</v>
      </c>
      <c r="G49" s="946">
        <v>0.16</v>
      </c>
      <c r="H49" s="946">
        <v>0.16</v>
      </c>
      <c r="I49" s="946">
        <v>0.16</v>
      </c>
      <c r="J49" s="946">
        <v>0.16</v>
      </c>
      <c r="K49" s="402">
        <v>570</v>
      </c>
    </row>
    <row r="50" spans="1:11" s="25" customFormat="1">
      <c r="A50" s="1580"/>
      <c r="B50" s="370" t="s">
        <v>495</v>
      </c>
      <c r="C50" s="396" t="s">
        <v>512</v>
      </c>
      <c r="D50" s="397">
        <v>5</v>
      </c>
      <c r="E50" s="398" t="s">
        <v>514</v>
      </c>
      <c r="F50" s="399">
        <v>630</v>
      </c>
      <c r="G50" s="947">
        <v>0.16</v>
      </c>
      <c r="H50" s="947">
        <v>0.16</v>
      </c>
      <c r="I50" s="947">
        <v>0.16</v>
      </c>
      <c r="J50" s="947">
        <v>0.16</v>
      </c>
      <c r="K50" s="398">
        <v>630</v>
      </c>
    </row>
    <row r="51" spans="1:11">
      <c r="A51" s="1580"/>
      <c r="B51" s="869" t="s">
        <v>496</v>
      </c>
      <c r="C51" s="287" t="s">
        <v>512</v>
      </c>
      <c r="D51" s="401">
        <v>6</v>
      </c>
      <c r="E51" s="402" t="s">
        <v>514</v>
      </c>
      <c r="F51" s="403">
        <v>940</v>
      </c>
      <c r="G51" s="946">
        <v>0.16</v>
      </c>
      <c r="H51" s="946">
        <v>0.16</v>
      </c>
      <c r="I51" s="946">
        <v>0.16</v>
      </c>
      <c r="J51" s="946">
        <v>0.16</v>
      </c>
      <c r="K51" s="402">
        <v>940</v>
      </c>
    </row>
    <row r="52" spans="1:11" s="25" customFormat="1">
      <c r="A52" s="1581"/>
      <c r="B52" s="1424" t="s">
        <v>497</v>
      </c>
      <c r="C52" s="389" t="s">
        <v>512</v>
      </c>
      <c r="D52" s="390">
        <v>9</v>
      </c>
      <c r="E52" s="391" t="s">
        <v>514</v>
      </c>
      <c r="F52" s="392">
        <v>1425</v>
      </c>
      <c r="G52" s="949">
        <v>0.16</v>
      </c>
      <c r="H52" s="949">
        <v>0.16</v>
      </c>
      <c r="I52" s="949">
        <v>0.16</v>
      </c>
      <c r="J52" s="949">
        <v>0.16</v>
      </c>
      <c r="K52" s="391">
        <v>1425</v>
      </c>
    </row>
    <row r="53" spans="1:11" s="25" customFormat="1" ht="12.75" customHeight="1">
      <c r="A53" s="1579" t="s">
        <v>450</v>
      </c>
      <c r="B53" s="1197" t="s">
        <v>498</v>
      </c>
      <c r="C53" s="291" t="s">
        <v>512</v>
      </c>
      <c r="D53" s="394">
        <v>8</v>
      </c>
      <c r="E53" s="395" t="s">
        <v>514</v>
      </c>
      <c r="F53" s="332">
        <v>1230</v>
      </c>
      <c r="G53" s="945">
        <v>0.16</v>
      </c>
      <c r="H53" s="945">
        <v>0.16</v>
      </c>
      <c r="I53" s="945">
        <v>0.16</v>
      </c>
      <c r="J53" s="945">
        <v>0.16</v>
      </c>
      <c r="K53" s="395">
        <v>1230</v>
      </c>
    </row>
    <row r="54" spans="1:11">
      <c r="A54" s="1580"/>
      <c r="B54" s="370" t="s">
        <v>499</v>
      </c>
      <c r="C54" s="396" t="s">
        <v>512</v>
      </c>
      <c r="D54" s="397">
        <v>8</v>
      </c>
      <c r="E54" s="398" t="s">
        <v>514</v>
      </c>
      <c r="F54" s="399">
        <v>1395</v>
      </c>
      <c r="G54" s="947">
        <v>0.16</v>
      </c>
      <c r="H54" s="947">
        <v>0.16</v>
      </c>
      <c r="I54" s="947">
        <v>0.16</v>
      </c>
      <c r="J54" s="947">
        <v>0.16</v>
      </c>
      <c r="K54" s="398">
        <v>1395</v>
      </c>
    </row>
    <row r="55" spans="1:11" s="25" customFormat="1">
      <c r="A55" s="1580"/>
      <c r="B55" s="869" t="s">
        <v>500</v>
      </c>
      <c r="C55" s="287" t="s">
        <v>512</v>
      </c>
      <c r="D55" s="401">
        <v>6</v>
      </c>
      <c r="E55" s="402" t="s">
        <v>514</v>
      </c>
      <c r="F55" s="403">
        <v>1215</v>
      </c>
      <c r="G55" s="946">
        <v>0.16</v>
      </c>
      <c r="H55" s="946">
        <v>0.16</v>
      </c>
      <c r="I55" s="946">
        <v>0.16</v>
      </c>
      <c r="J55" s="946">
        <v>0.16</v>
      </c>
      <c r="K55" s="402">
        <v>1215</v>
      </c>
    </row>
    <row r="56" spans="1:11">
      <c r="A56" s="1580"/>
      <c r="B56" s="370" t="s">
        <v>501</v>
      </c>
      <c r="C56" s="396" t="s">
        <v>512</v>
      </c>
      <c r="D56" s="397">
        <v>6</v>
      </c>
      <c r="E56" s="398" t="s">
        <v>514</v>
      </c>
      <c r="F56" s="399">
        <v>1140</v>
      </c>
      <c r="G56" s="947">
        <v>0.16</v>
      </c>
      <c r="H56" s="947">
        <v>0.16</v>
      </c>
      <c r="I56" s="947">
        <v>0.16</v>
      </c>
      <c r="J56" s="947">
        <v>0.16</v>
      </c>
      <c r="K56" s="398">
        <v>1140</v>
      </c>
    </row>
    <row r="57" spans="1:11" s="25" customFormat="1">
      <c r="A57" s="1580"/>
      <c r="B57" s="869" t="s">
        <v>502</v>
      </c>
      <c r="C57" s="287" t="s">
        <v>512</v>
      </c>
      <c r="D57" s="401">
        <v>8</v>
      </c>
      <c r="E57" s="402" t="s">
        <v>514</v>
      </c>
      <c r="F57" s="403">
        <v>1065</v>
      </c>
      <c r="G57" s="946">
        <v>0.16</v>
      </c>
      <c r="H57" s="946">
        <v>0.16</v>
      </c>
      <c r="I57" s="946">
        <v>0.16</v>
      </c>
      <c r="J57" s="946">
        <v>0.16</v>
      </c>
      <c r="K57" s="402">
        <v>1065</v>
      </c>
    </row>
    <row r="58" spans="1:11">
      <c r="A58" s="1581"/>
      <c r="B58" s="371" t="s">
        <v>503</v>
      </c>
      <c r="C58" s="389" t="s">
        <v>513</v>
      </c>
      <c r="D58" s="390">
        <v>8</v>
      </c>
      <c r="E58" s="391" t="s">
        <v>514</v>
      </c>
      <c r="F58" s="392">
        <v>1170</v>
      </c>
      <c r="G58" s="949">
        <v>0.15</v>
      </c>
      <c r="H58" s="949">
        <v>0.15</v>
      </c>
      <c r="I58" s="949">
        <v>0.15</v>
      </c>
      <c r="J58" s="949">
        <v>0.15</v>
      </c>
      <c r="K58" s="391">
        <v>1170</v>
      </c>
    </row>
    <row r="59" spans="1:11" s="25" customFormat="1">
      <c r="A59" s="1579" t="s">
        <v>451</v>
      </c>
      <c r="B59" s="869" t="s">
        <v>504</v>
      </c>
      <c r="C59" s="287" t="s">
        <v>513</v>
      </c>
      <c r="D59" s="401">
        <v>6</v>
      </c>
      <c r="E59" s="402" t="s">
        <v>514</v>
      </c>
      <c r="F59" s="403">
        <v>1800</v>
      </c>
      <c r="G59" s="946">
        <v>0.15</v>
      </c>
      <c r="H59" s="946">
        <v>0.15</v>
      </c>
      <c r="I59" s="946">
        <v>0.15</v>
      </c>
      <c r="J59" s="946">
        <v>0.15</v>
      </c>
      <c r="K59" s="402">
        <v>1800</v>
      </c>
    </row>
    <row r="60" spans="1:11">
      <c r="A60" s="1580"/>
      <c r="B60" s="370" t="s">
        <v>505</v>
      </c>
      <c r="C60" s="396" t="s">
        <v>513</v>
      </c>
      <c r="D60" s="397">
        <v>9</v>
      </c>
      <c r="E60" s="398" t="s">
        <v>514</v>
      </c>
      <c r="F60" s="399">
        <v>2600</v>
      </c>
      <c r="G60" s="947">
        <v>0.15</v>
      </c>
      <c r="H60" s="947">
        <v>0.15</v>
      </c>
      <c r="I60" s="947">
        <v>0.15</v>
      </c>
      <c r="J60" s="947">
        <v>0.15</v>
      </c>
      <c r="K60" s="398">
        <v>2600</v>
      </c>
    </row>
    <row r="61" spans="1:11" s="25" customFormat="1">
      <c r="A61" s="1580"/>
      <c r="B61" s="869" t="s">
        <v>506</v>
      </c>
      <c r="C61" s="287" t="s">
        <v>513</v>
      </c>
      <c r="D61" s="401">
        <v>11</v>
      </c>
      <c r="E61" s="402" t="s">
        <v>514</v>
      </c>
      <c r="F61" s="403">
        <v>2485</v>
      </c>
      <c r="G61" s="946">
        <v>0.15</v>
      </c>
      <c r="H61" s="946">
        <v>0.15</v>
      </c>
      <c r="I61" s="946">
        <v>0.15</v>
      </c>
      <c r="J61" s="946">
        <v>0.15</v>
      </c>
      <c r="K61" s="402">
        <v>2485</v>
      </c>
    </row>
    <row r="62" spans="1:11">
      <c r="A62" s="1581"/>
      <c r="B62" s="1424" t="s">
        <v>507</v>
      </c>
      <c r="C62" s="389" t="s">
        <v>513</v>
      </c>
      <c r="D62" s="390">
        <v>6</v>
      </c>
      <c r="E62" s="391" t="s">
        <v>514</v>
      </c>
      <c r="F62" s="392">
        <v>1640</v>
      </c>
      <c r="G62" s="949">
        <v>0.15</v>
      </c>
      <c r="H62" s="949">
        <v>0.15</v>
      </c>
      <c r="I62" s="949">
        <v>0.15</v>
      </c>
      <c r="J62" s="949">
        <v>0.15</v>
      </c>
      <c r="K62" s="391">
        <v>1640</v>
      </c>
    </row>
    <row r="63" spans="1:11" s="25" customFormat="1" ht="12.75" customHeight="1">
      <c r="A63" s="1579" t="s">
        <v>452</v>
      </c>
      <c r="B63" s="1197" t="s">
        <v>508</v>
      </c>
      <c r="C63" s="291" t="s">
        <v>513</v>
      </c>
      <c r="D63" s="394">
        <v>13</v>
      </c>
      <c r="E63" s="395" t="s">
        <v>514</v>
      </c>
      <c r="F63" s="332">
        <v>3500</v>
      </c>
      <c r="G63" s="945">
        <v>0.15</v>
      </c>
      <c r="H63" s="945">
        <v>0.15</v>
      </c>
      <c r="I63" s="945">
        <v>0.15</v>
      </c>
      <c r="J63" s="945">
        <v>0.15</v>
      </c>
      <c r="K63" s="395">
        <v>3500</v>
      </c>
    </row>
    <row r="64" spans="1:11">
      <c r="A64" s="1580"/>
      <c r="B64" s="370" t="s">
        <v>509</v>
      </c>
      <c r="C64" s="396" t="s">
        <v>513</v>
      </c>
      <c r="D64" s="397">
        <v>16</v>
      </c>
      <c r="E64" s="398" t="s">
        <v>514</v>
      </c>
      <c r="F64" s="399">
        <v>3760</v>
      </c>
      <c r="G64" s="947">
        <v>0.15</v>
      </c>
      <c r="H64" s="947">
        <v>0.15</v>
      </c>
      <c r="I64" s="947">
        <v>0.15</v>
      </c>
      <c r="J64" s="947">
        <v>0.15</v>
      </c>
      <c r="K64" s="398">
        <v>3760</v>
      </c>
    </row>
    <row r="65" spans="1:11" s="25" customFormat="1">
      <c r="A65" s="1580"/>
      <c r="B65" s="869" t="s">
        <v>510</v>
      </c>
      <c r="C65" s="287" t="s">
        <v>513</v>
      </c>
      <c r="D65" s="401">
        <v>15</v>
      </c>
      <c r="E65" s="402" t="s">
        <v>514</v>
      </c>
      <c r="F65" s="403">
        <v>4125</v>
      </c>
      <c r="G65" s="946">
        <v>0.15</v>
      </c>
      <c r="H65" s="946">
        <v>0.15</v>
      </c>
      <c r="I65" s="946">
        <v>0.15</v>
      </c>
      <c r="J65" s="946">
        <v>0.15</v>
      </c>
      <c r="K65" s="402">
        <v>4125</v>
      </c>
    </row>
    <row r="66" spans="1:11">
      <c r="A66" s="1581"/>
      <c r="B66" s="371" t="s">
        <v>511</v>
      </c>
      <c r="C66" s="389" t="s">
        <v>513</v>
      </c>
      <c r="D66" s="390">
        <v>13</v>
      </c>
      <c r="E66" s="391" t="s">
        <v>514</v>
      </c>
      <c r="F66" s="392">
        <v>2975</v>
      </c>
      <c r="G66" s="949">
        <v>0.15</v>
      </c>
      <c r="H66" s="949">
        <v>0.15</v>
      </c>
      <c r="I66" s="949">
        <v>0.15</v>
      </c>
      <c r="J66" s="949">
        <v>0.15</v>
      </c>
      <c r="K66" s="391">
        <v>2975</v>
      </c>
    </row>
  </sheetData>
  <mergeCells count="10">
    <mergeCell ref="A44:A52"/>
    <mergeCell ref="A53:A58"/>
    <mergeCell ref="A59:A62"/>
    <mergeCell ref="A63:A66"/>
    <mergeCell ref="A36:A43"/>
    <mergeCell ref="A2:K2"/>
    <mergeCell ref="A6:A12"/>
    <mergeCell ref="A13:A20"/>
    <mergeCell ref="A21:A28"/>
    <mergeCell ref="A29:A35"/>
  </mergeCells>
  <conditionalFormatting sqref="C6:K12 C21:K21 C26:K28 C66:K66">
    <cfRule type="cellIs" dxfId="155" priority="101" operator="equal">
      <formula>0</formula>
    </cfRule>
  </conditionalFormatting>
  <conditionalFormatting sqref="C13:K15">
    <cfRule type="cellIs" dxfId="154" priority="100" operator="equal">
      <formula>0</formula>
    </cfRule>
  </conditionalFormatting>
  <conditionalFormatting sqref="C29:K34 C35">
    <cfRule type="cellIs" dxfId="153" priority="99" operator="equal">
      <formula>0</formula>
    </cfRule>
  </conditionalFormatting>
  <conditionalFormatting sqref="C29:K34 C35">
    <cfRule type="cellIs" dxfId="152" priority="98" operator="equal">
      <formula>0</formula>
    </cfRule>
  </conditionalFormatting>
  <conditionalFormatting sqref="C29:K34 C35">
    <cfRule type="cellIs" dxfId="151" priority="97" operator="equal">
      <formula>0</formula>
    </cfRule>
  </conditionalFormatting>
  <conditionalFormatting sqref="C35:K35">
    <cfRule type="cellIs" dxfId="150" priority="96" operator="equal">
      <formula>0</formula>
    </cfRule>
  </conditionalFormatting>
  <conditionalFormatting sqref="C35:K35">
    <cfRule type="cellIs" dxfId="149" priority="95" operator="equal">
      <formula>0</formula>
    </cfRule>
  </conditionalFormatting>
  <conditionalFormatting sqref="C35:K35">
    <cfRule type="cellIs" dxfId="148" priority="94" operator="equal">
      <formula>0</formula>
    </cfRule>
  </conditionalFormatting>
  <conditionalFormatting sqref="C43 C36:K41">
    <cfRule type="cellIs" dxfId="147" priority="87" operator="equal">
      <formula>0</formula>
    </cfRule>
  </conditionalFormatting>
  <conditionalFormatting sqref="C43 C36:K41">
    <cfRule type="cellIs" dxfId="146" priority="86" operator="equal">
      <formula>0</formula>
    </cfRule>
  </conditionalFormatting>
  <conditionalFormatting sqref="C43 C36:K41">
    <cfRule type="cellIs" dxfId="145" priority="85" operator="equal">
      <formula>0</formula>
    </cfRule>
  </conditionalFormatting>
  <conditionalFormatting sqref="C43:K43">
    <cfRule type="cellIs" dxfId="144" priority="84" operator="equal">
      <formula>0</formula>
    </cfRule>
  </conditionalFormatting>
  <conditionalFormatting sqref="C43:K43">
    <cfRule type="cellIs" dxfId="143" priority="83" operator="equal">
      <formula>0</formula>
    </cfRule>
  </conditionalFormatting>
  <conditionalFormatting sqref="C43:K43">
    <cfRule type="cellIs" dxfId="142" priority="82" operator="equal">
      <formula>0</formula>
    </cfRule>
  </conditionalFormatting>
  <conditionalFormatting sqref="C53:K54 C57:K58">
    <cfRule type="cellIs" dxfId="141" priority="72" operator="equal">
      <formula>0</formula>
    </cfRule>
  </conditionalFormatting>
  <conditionalFormatting sqref="C53:K54 C57:K58">
    <cfRule type="cellIs" dxfId="140" priority="71" operator="equal">
      <formula>0</formula>
    </cfRule>
  </conditionalFormatting>
  <conditionalFormatting sqref="C53:K54 C57:K58">
    <cfRule type="cellIs" dxfId="139" priority="70" operator="equal">
      <formula>0</formula>
    </cfRule>
  </conditionalFormatting>
  <conditionalFormatting sqref="C52 C44:K46 C49:K51">
    <cfRule type="cellIs" dxfId="138" priority="81" operator="equal">
      <formula>0</formula>
    </cfRule>
  </conditionalFormatting>
  <conditionalFormatting sqref="C52 C44:K46 C49:K51">
    <cfRule type="cellIs" dxfId="137" priority="80" operator="equal">
      <formula>0</formula>
    </cfRule>
  </conditionalFormatting>
  <conditionalFormatting sqref="C52 C44:K46 C49:K51">
    <cfRule type="cellIs" dxfId="136" priority="79" operator="equal">
      <formula>0</formula>
    </cfRule>
  </conditionalFormatting>
  <conditionalFormatting sqref="C52:K52">
    <cfRule type="cellIs" dxfId="135" priority="78" operator="equal">
      <formula>0</formula>
    </cfRule>
  </conditionalFormatting>
  <conditionalFormatting sqref="C52:K52">
    <cfRule type="cellIs" dxfId="134" priority="77" operator="equal">
      <formula>0</formula>
    </cfRule>
  </conditionalFormatting>
  <conditionalFormatting sqref="C52:K52">
    <cfRule type="cellIs" dxfId="133" priority="76" operator="equal">
      <formula>0</formula>
    </cfRule>
  </conditionalFormatting>
  <conditionalFormatting sqref="C47:K48">
    <cfRule type="cellIs" dxfId="132" priority="75" operator="equal">
      <formula>0</formula>
    </cfRule>
  </conditionalFormatting>
  <conditionalFormatting sqref="C47:K48">
    <cfRule type="cellIs" dxfId="131" priority="74" operator="equal">
      <formula>0</formula>
    </cfRule>
  </conditionalFormatting>
  <conditionalFormatting sqref="C47:K48">
    <cfRule type="cellIs" dxfId="130" priority="73" operator="equal">
      <formula>0</formula>
    </cfRule>
  </conditionalFormatting>
  <conditionalFormatting sqref="C55:K56">
    <cfRule type="cellIs" dxfId="129" priority="69" operator="equal">
      <formula>0</formula>
    </cfRule>
  </conditionalFormatting>
  <conditionalFormatting sqref="C55:K56">
    <cfRule type="cellIs" dxfId="128" priority="68" operator="equal">
      <formula>0</formula>
    </cfRule>
  </conditionalFormatting>
  <conditionalFormatting sqref="C55:K56">
    <cfRule type="cellIs" dxfId="127" priority="67" operator="equal">
      <formula>0</formula>
    </cfRule>
  </conditionalFormatting>
  <conditionalFormatting sqref="C63:K64">
    <cfRule type="cellIs" dxfId="126" priority="57" operator="equal">
      <formula>0</formula>
    </cfRule>
  </conditionalFormatting>
  <conditionalFormatting sqref="C63:K64">
    <cfRule type="cellIs" dxfId="125" priority="56" operator="equal">
      <formula>0</formula>
    </cfRule>
  </conditionalFormatting>
  <conditionalFormatting sqref="C63:K64">
    <cfRule type="cellIs" dxfId="124" priority="55" operator="equal">
      <formula>0</formula>
    </cfRule>
  </conditionalFormatting>
  <conditionalFormatting sqref="C65:K65">
    <cfRule type="cellIs" dxfId="123" priority="54" operator="equal">
      <formula>0</formula>
    </cfRule>
  </conditionalFormatting>
  <conditionalFormatting sqref="C65:K65">
    <cfRule type="cellIs" dxfId="122" priority="53" operator="equal">
      <formula>0</formula>
    </cfRule>
  </conditionalFormatting>
  <conditionalFormatting sqref="C65:K65">
    <cfRule type="cellIs" dxfId="121" priority="52" operator="equal">
      <formula>0</formula>
    </cfRule>
  </conditionalFormatting>
  <conditionalFormatting sqref="C16:K20">
    <cfRule type="cellIs" dxfId="120" priority="12" operator="equal">
      <formula>0</formula>
    </cfRule>
  </conditionalFormatting>
  <conditionalFormatting sqref="C22:K23">
    <cfRule type="cellIs" dxfId="119" priority="11" operator="equal">
      <formula>0</formula>
    </cfRule>
  </conditionalFormatting>
  <conditionalFormatting sqref="C24:K25">
    <cfRule type="cellIs" dxfId="118" priority="10" operator="equal">
      <formula>0</formula>
    </cfRule>
  </conditionalFormatting>
  <conditionalFormatting sqref="C42:K42">
    <cfRule type="cellIs" dxfId="117" priority="9" operator="equal">
      <formula>0</formula>
    </cfRule>
  </conditionalFormatting>
  <conditionalFormatting sqref="C42:K42">
    <cfRule type="cellIs" dxfId="116" priority="8" operator="equal">
      <formula>0</formula>
    </cfRule>
  </conditionalFormatting>
  <conditionalFormatting sqref="C42:K42">
    <cfRule type="cellIs" dxfId="115" priority="7" operator="equal">
      <formula>0</formula>
    </cfRule>
  </conditionalFormatting>
  <conditionalFormatting sqref="C62 C59:K61">
    <cfRule type="cellIs" dxfId="114" priority="6" operator="equal">
      <formula>0</formula>
    </cfRule>
  </conditionalFormatting>
  <conditionalFormatting sqref="C62 C59:K61">
    <cfRule type="cellIs" dxfId="113" priority="5" operator="equal">
      <formula>0</formula>
    </cfRule>
  </conditionalFormatting>
  <conditionalFormatting sqref="C62 C59:K61">
    <cfRule type="cellIs" dxfId="112" priority="4" operator="equal">
      <formula>0</formula>
    </cfRule>
  </conditionalFormatting>
  <conditionalFormatting sqref="C62:K62">
    <cfRule type="cellIs" dxfId="111" priority="3" operator="equal">
      <formula>0</formula>
    </cfRule>
  </conditionalFormatting>
  <conditionalFormatting sqref="C62:K62">
    <cfRule type="cellIs" dxfId="110" priority="2" operator="equal">
      <formula>0</formula>
    </cfRule>
  </conditionalFormatting>
  <conditionalFormatting sqref="C62:K62">
    <cfRule type="cellIs" dxfId="10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22.28515625" style="96" customWidth="1"/>
    <col min="2" max="2" width="31.28515625" style="96" customWidth="1"/>
    <col min="3" max="3" width="31.28515625" style="96" customWidth="1" collapsed="1"/>
    <col min="4" max="16384" width="19.85546875" style="96"/>
  </cols>
  <sheetData>
    <row r="1" spans="1:5">
      <c r="A1" s="1026"/>
      <c r="B1" s="1026"/>
      <c r="C1" s="1027" t="s">
        <v>515</v>
      </c>
    </row>
    <row r="2" spans="1:5" s="570" customFormat="1" ht="37.9" customHeight="1">
      <c r="A2" s="1576" t="s">
        <v>516</v>
      </c>
      <c r="B2" s="1576"/>
      <c r="C2" s="1576"/>
    </row>
    <row r="3" spans="1:5">
      <c r="A3" s="98"/>
      <c r="B3" s="98"/>
      <c r="C3" s="98"/>
    </row>
    <row r="4" spans="1:5" s="99" customFormat="1" ht="20.100000000000001" customHeight="1">
      <c r="A4" s="1582" t="s">
        <v>144</v>
      </c>
      <c r="B4" s="1584" t="s">
        <v>517</v>
      </c>
      <c r="C4" s="1585"/>
    </row>
    <row r="5" spans="1:5" s="99" customFormat="1" ht="45" customHeight="1">
      <c r="A5" s="1583"/>
      <c r="B5" s="100" t="s">
        <v>518</v>
      </c>
      <c r="C5" s="100" t="s">
        <v>519</v>
      </c>
    </row>
    <row r="6" spans="1:5" ht="15" customHeight="1">
      <c r="A6" s="101">
        <v>1</v>
      </c>
      <c r="B6" s="101">
        <v>2</v>
      </c>
      <c r="C6" s="101">
        <v>3</v>
      </c>
    </row>
    <row r="7" spans="1:5" ht="32.1" customHeight="1">
      <c r="A7" s="571" t="s">
        <v>125</v>
      </c>
      <c r="B7" s="572">
        <v>13363.968033794165</v>
      </c>
      <c r="C7" s="1022">
        <v>12.189767559850013</v>
      </c>
    </row>
    <row r="8" spans="1:5" ht="26.1" customHeight="1">
      <c r="A8" s="102" t="s">
        <v>0</v>
      </c>
      <c r="B8" s="175">
        <v>171.80645161290323</v>
      </c>
      <c r="C8" s="175">
        <v>13</v>
      </c>
    </row>
    <row r="9" spans="1:5" ht="26.1" customHeight="1">
      <c r="A9" s="573" t="s">
        <v>1</v>
      </c>
      <c r="B9" s="574">
        <v>165.92857142857144</v>
      </c>
      <c r="C9" s="574">
        <v>13</v>
      </c>
    </row>
    <row r="10" spans="1:5" ht="26.1" customHeight="1">
      <c r="A10" s="102" t="s">
        <v>2</v>
      </c>
      <c r="B10" s="176">
        <v>142.41935483871001</v>
      </c>
      <c r="C10" s="176">
        <v>13</v>
      </c>
    </row>
    <row r="11" spans="1:5" ht="26.1" customHeight="1">
      <c r="A11" s="573" t="s">
        <v>3</v>
      </c>
      <c r="B11" s="574">
        <v>269.76666666666699</v>
      </c>
      <c r="C11" s="574">
        <v>13</v>
      </c>
    </row>
    <row r="12" spans="1:5" ht="26.1" customHeight="1">
      <c r="A12" s="102" t="s">
        <v>4</v>
      </c>
      <c r="B12" s="176">
        <v>320.06451612903197</v>
      </c>
      <c r="C12" s="176">
        <v>13</v>
      </c>
    </row>
    <row r="13" spans="1:5" ht="26.1" customHeight="1">
      <c r="A13" s="573" t="s">
        <v>5</v>
      </c>
      <c r="B13" s="574">
        <v>554.12333333333299</v>
      </c>
      <c r="C13" s="574">
        <v>13</v>
      </c>
    </row>
    <row r="14" spans="1:5" ht="26.1" customHeight="1">
      <c r="A14" s="102" t="s">
        <v>6</v>
      </c>
      <c r="B14" s="176">
        <v>804.61612903225796</v>
      </c>
      <c r="C14" s="176">
        <v>13</v>
      </c>
      <c r="E14" s="96" t="s">
        <v>82</v>
      </c>
    </row>
    <row r="15" spans="1:5" ht="26.1" customHeight="1">
      <c r="A15" s="573" t="s">
        <v>7</v>
      </c>
      <c r="B15" s="574">
        <v>1675.1935483871</v>
      </c>
      <c r="C15" s="574">
        <v>12.0640657795922</v>
      </c>
    </row>
    <row r="16" spans="1:5" ht="26.1" customHeight="1">
      <c r="A16" s="102" t="s">
        <v>8</v>
      </c>
      <c r="B16" s="176">
        <v>2188.0333333333301</v>
      </c>
      <c r="C16" s="176">
        <v>12</v>
      </c>
    </row>
    <row r="17" spans="1:10" ht="26.1" customHeight="1">
      <c r="A17" s="573" t="s">
        <v>9</v>
      </c>
      <c r="B17" s="574">
        <v>1899.61290322581</v>
      </c>
      <c r="C17" s="574">
        <v>12</v>
      </c>
    </row>
    <row r="18" spans="1:10" ht="26.1" customHeight="1">
      <c r="A18" s="102" t="s">
        <v>10</v>
      </c>
      <c r="B18" s="176">
        <v>2322</v>
      </c>
      <c r="C18" s="176">
        <v>12</v>
      </c>
    </row>
    <row r="19" spans="1:10" ht="26.1" customHeight="1">
      <c r="A19" s="575" t="s">
        <v>11</v>
      </c>
      <c r="B19" s="576">
        <v>2850.4032258064499</v>
      </c>
      <c r="C19" s="576">
        <v>12</v>
      </c>
    </row>
    <row r="20" spans="1:10" ht="32.1" customHeight="1">
      <c r="A20" s="275" t="s">
        <v>126</v>
      </c>
      <c r="B20" s="174">
        <v>15154.439888172048</v>
      </c>
      <c r="C20" s="1023">
        <v>13.285444958824829</v>
      </c>
    </row>
    <row r="21" spans="1:10" ht="26.1" customHeight="1">
      <c r="A21" s="575" t="s">
        <v>0</v>
      </c>
      <c r="B21" s="1056">
        <v>2148.4944677419398</v>
      </c>
      <c r="C21" s="1056">
        <v>12</v>
      </c>
      <c r="E21" s="1425"/>
    </row>
    <row r="22" spans="1:10" ht="26.1" customHeight="1">
      <c r="A22" s="102" t="s">
        <v>1</v>
      </c>
      <c r="B22" s="176">
        <v>1665.875</v>
      </c>
      <c r="C22" s="176">
        <v>12</v>
      </c>
      <c r="D22" s="155"/>
      <c r="E22" s="1425"/>
    </row>
    <row r="23" spans="1:10" ht="26.1" customHeight="1">
      <c r="A23" s="575" t="s">
        <v>2</v>
      </c>
      <c r="B23" s="1056">
        <v>1409.58387096774</v>
      </c>
      <c r="C23" s="1056">
        <v>12.627776213982164</v>
      </c>
      <c r="D23" s="155"/>
      <c r="E23" s="1425"/>
    </row>
    <row r="24" spans="1:10" ht="26.1" customHeight="1">
      <c r="A24" s="968" t="s">
        <v>3</v>
      </c>
      <c r="B24" s="969">
        <v>1194.9166666666699</v>
      </c>
      <c r="C24" s="969">
        <v>15</v>
      </c>
      <c r="D24" s="155"/>
      <c r="E24" s="1425"/>
    </row>
    <row r="25" spans="1:10" ht="26.1" customHeight="1">
      <c r="A25" s="575" t="s">
        <v>4</v>
      </c>
      <c r="B25" s="1056">
        <v>1320.3387</v>
      </c>
      <c r="C25" s="1056">
        <v>15</v>
      </c>
      <c r="D25" s="155"/>
      <c r="E25" s="1425"/>
    </row>
    <row r="26" spans="1:10" ht="26.1" customHeight="1">
      <c r="A26" s="968" t="s">
        <v>5</v>
      </c>
      <c r="B26" s="969">
        <v>1576.9666666666701</v>
      </c>
      <c r="C26" s="969">
        <v>14.4529370732842</v>
      </c>
      <c r="D26" s="155"/>
      <c r="E26" s="1425"/>
    </row>
    <row r="27" spans="1:10" ht="26.1" customHeight="1">
      <c r="A27" s="575" t="s">
        <v>6</v>
      </c>
      <c r="B27" s="1056">
        <v>1766.3225806451601</v>
      </c>
      <c r="C27" s="1056">
        <v>13.7603732924246</v>
      </c>
      <c r="E27" s="1425"/>
    </row>
    <row r="28" spans="1:10" ht="26.1" customHeight="1">
      <c r="A28" s="968" t="s">
        <v>7</v>
      </c>
      <c r="B28" s="969">
        <v>1774.7419354838701</v>
      </c>
      <c r="C28" s="969">
        <v>13</v>
      </c>
      <c r="D28" s="155"/>
      <c r="E28" s="1425"/>
    </row>
    <row r="29" spans="1:10" ht="26.1" customHeight="1">
      <c r="A29" s="1200" t="s">
        <v>8</v>
      </c>
      <c r="B29" s="576">
        <v>2297.1999999999998</v>
      </c>
      <c r="C29" s="576">
        <v>13</v>
      </c>
      <c r="D29" s="155"/>
      <c r="E29" s="1425"/>
      <c r="J29" s="1426"/>
    </row>
  </sheetData>
  <mergeCells count="3">
    <mergeCell ref="A2:C2"/>
    <mergeCell ref="A4:A5"/>
    <mergeCell ref="B4:C4"/>
  </mergeCells>
  <conditionalFormatting sqref="B7:C29">
    <cfRule type="cellIs" dxfId="10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S50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20" style="19" customWidth="1"/>
    <col min="2" max="3" width="16" style="293" customWidth="1"/>
    <col min="4" max="7" width="16" style="19" customWidth="1"/>
    <col min="8" max="12" width="9.140625" style="19" customWidth="1"/>
    <col min="13" max="16384" width="9.140625" style="19"/>
  </cols>
  <sheetData>
    <row r="1" spans="1:149" s="249" customFormat="1" ht="15" customHeight="1">
      <c r="A1" s="262"/>
      <c r="B1" s="278"/>
      <c r="C1" s="278"/>
      <c r="D1" s="262"/>
      <c r="E1" s="262"/>
      <c r="F1" s="262"/>
      <c r="G1" s="279" t="s">
        <v>520</v>
      </c>
    </row>
    <row r="2" spans="1:149" ht="15.75">
      <c r="A2" s="1555" t="s">
        <v>521</v>
      </c>
      <c r="B2" s="1555"/>
      <c r="C2" s="1555"/>
      <c r="D2" s="1555"/>
      <c r="E2" s="1555"/>
      <c r="F2" s="1555"/>
      <c r="G2" s="1555"/>
    </row>
    <row r="3" spans="1:149">
      <c r="A3" s="1556" t="s">
        <v>522</v>
      </c>
      <c r="B3" s="1556"/>
      <c r="C3" s="1556"/>
      <c r="D3" s="1556"/>
      <c r="E3" s="1556"/>
      <c r="F3" s="1556"/>
      <c r="G3" s="1556"/>
    </row>
    <row r="4" spans="1:149" ht="14.1" customHeight="1">
      <c r="A4" s="280"/>
      <c r="B4" s="280"/>
      <c r="C4" s="280"/>
      <c r="D4" s="280"/>
      <c r="E4" s="280"/>
      <c r="F4" s="163"/>
      <c r="G4" s="632"/>
    </row>
    <row r="5" spans="1:149" s="283" customFormat="1" ht="42" customHeight="1">
      <c r="A5" s="281" t="s">
        <v>144</v>
      </c>
      <c r="B5" s="95" t="s">
        <v>523</v>
      </c>
      <c r="C5" s="95" t="s">
        <v>524</v>
      </c>
      <c r="D5" s="95" t="s">
        <v>14</v>
      </c>
      <c r="E5" s="95" t="s">
        <v>524</v>
      </c>
      <c r="F5" s="95" t="s">
        <v>525</v>
      </c>
      <c r="G5" s="95" t="s">
        <v>524</v>
      </c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</row>
    <row r="6" spans="1:149" s="283" customFormat="1" ht="15" customHeight="1">
      <c r="A6" s="281">
        <v>1</v>
      </c>
      <c r="B6" s="284">
        <f t="shared" ref="B6:G6" si="0">+A6+1</f>
        <v>2</v>
      </c>
      <c r="C6" s="284">
        <f t="shared" si="0"/>
        <v>3</v>
      </c>
      <c r="D6" s="284">
        <f t="shared" si="0"/>
        <v>4</v>
      </c>
      <c r="E6" s="284">
        <f t="shared" si="0"/>
        <v>5</v>
      </c>
      <c r="F6" s="284">
        <f t="shared" si="0"/>
        <v>6</v>
      </c>
      <c r="G6" s="284">
        <f t="shared" si="0"/>
        <v>7</v>
      </c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</row>
    <row r="7" spans="1:149" s="283" customFormat="1" ht="32.1" customHeight="1">
      <c r="A7" s="862" t="s">
        <v>125</v>
      </c>
      <c r="B7" s="385"/>
      <c r="C7" s="406"/>
      <c r="D7" s="385"/>
      <c r="E7" s="406"/>
      <c r="F7" s="385"/>
      <c r="G7" s="406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</row>
    <row r="8" spans="1:149" ht="27.95" customHeight="1">
      <c r="A8" s="863" t="s">
        <v>0</v>
      </c>
      <c r="B8" s="287">
        <v>10483.41</v>
      </c>
      <c r="C8" s="288">
        <v>29.149999999999636</v>
      </c>
      <c r="D8" s="289">
        <v>12761.98</v>
      </c>
      <c r="E8" s="290">
        <v>90.298387096772785</v>
      </c>
      <c r="F8" s="287">
        <v>141.1</v>
      </c>
      <c r="G8" s="288">
        <v>-0.11000000000001364</v>
      </c>
    </row>
    <row r="9" spans="1:149" ht="27.95" customHeight="1">
      <c r="A9" s="864" t="s">
        <v>1</v>
      </c>
      <c r="B9" s="396">
        <v>10533.74</v>
      </c>
      <c r="C9" s="407">
        <v>50.329999999999899</v>
      </c>
      <c r="D9" s="405">
        <v>12761.219285714285</v>
      </c>
      <c r="E9" s="408">
        <v>-0.76071428571413002</v>
      </c>
      <c r="F9" s="396">
        <v>141.4</v>
      </c>
      <c r="G9" s="407">
        <v>0.30000000000001137</v>
      </c>
    </row>
    <row r="10" spans="1:149" ht="27.95" customHeight="1">
      <c r="A10" s="863" t="s">
        <v>2</v>
      </c>
      <c r="B10" s="287">
        <v>10503.901290322583</v>
      </c>
      <c r="C10" s="288">
        <v>-29.838709677416801</v>
      </c>
      <c r="D10" s="289">
        <v>12530.5135483871</v>
      </c>
      <c r="E10" s="290">
        <v>-230.70573732718549</v>
      </c>
      <c r="F10" s="287">
        <v>141.31290322580642</v>
      </c>
      <c r="G10" s="288">
        <v>-8.7096774193582902E-2</v>
      </c>
    </row>
    <row r="11" spans="1:149" ht="27.95" customHeight="1">
      <c r="A11" s="864" t="s">
        <v>3</v>
      </c>
      <c r="B11" s="396">
        <v>10502.168999999998</v>
      </c>
      <c r="C11" s="407">
        <v>-1.73229032258496</v>
      </c>
      <c r="D11" s="405">
        <v>12531.467333333299</v>
      </c>
      <c r="E11" s="408">
        <v>0.95378494619944831</v>
      </c>
      <c r="F11" s="396">
        <v>137.79399999999998</v>
      </c>
      <c r="G11" s="407">
        <v>-3.5189032258064401</v>
      </c>
    </row>
    <row r="12" spans="1:149" ht="27.95" customHeight="1">
      <c r="A12" s="863" t="s">
        <v>4</v>
      </c>
      <c r="B12" s="287">
        <v>10552.310322580646</v>
      </c>
      <c r="C12" s="288">
        <v>50.1413225806482</v>
      </c>
      <c r="D12" s="287">
        <v>12819.5132258065</v>
      </c>
      <c r="E12" s="290">
        <v>288.04589247320109</v>
      </c>
      <c r="F12" s="287">
        <v>142.45709677419359</v>
      </c>
      <c r="G12" s="288">
        <v>4.6630967741936047</v>
      </c>
    </row>
    <row r="13" spans="1:149" ht="27.95" customHeight="1">
      <c r="A13" s="865" t="s">
        <v>5</v>
      </c>
      <c r="B13" s="396">
        <v>10573.09</v>
      </c>
      <c r="C13" s="407">
        <v>20.779677419353902</v>
      </c>
      <c r="D13" s="405">
        <v>12756.3209999999</v>
      </c>
      <c r="E13" s="408">
        <v>-63.192225806600618</v>
      </c>
      <c r="F13" s="396">
        <v>145.67533333333299</v>
      </c>
      <c r="G13" s="407">
        <v>3.2182365591393989</v>
      </c>
    </row>
    <row r="14" spans="1:149" ht="27.95" customHeight="1">
      <c r="A14" s="33" t="s">
        <v>6</v>
      </c>
      <c r="B14" s="287">
        <v>10622.1238709677</v>
      </c>
      <c r="C14" s="288">
        <v>49.033870967743496</v>
      </c>
      <c r="D14" s="289">
        <v>12562.009677419353</v>
      </c>
      <c r="E14" s="290">
        <v>-194.3113225805464</v>
      </c>
      <c r="F14" s="287">
        <v>143.73806451612901</v>
      </c>
      <c r="G14" s="288">
        <v>-1.9372688172039716</v>
      </c>
      <c r="M14" s="410"/>
    </row>
    <row r="15" spans="1:149" ht="27.95" customHeight="1">
      <c r="A15" s="424" t="s">
        <v>7</v>
      </c>
      <c r="B15" s="396">
        <v>10644.6925806452</v>
      </c>
      <c r="C15" s="407">
        <v>22.56870967750001</v>
      </c>
      <c r="D15" s="405">
        <v>12533.415806451616</v>
      </c>
      <c r="E15" s="408">
        <v>-28.59387096773753</v>
      </c>
      <c r="F15" s="396">
        <v>144.65161290322587</v>
      </c>
      <c r="G15" s="407">
        <v>0.91354838709685282</v>
      </c>
    </row>
    <row r="16" spans="1:149" ht="27.95" customHeight="1">
      <c r="A16" s="33" t="s">
        <v>8</v>
      </c>
      <c r="B16" s="287">
        <v>10672.299000000001</v>
      </c>
      <c r="C16" s="288">
        <v>27.606419354800892</v>
      </c>
      <c r="D16" s="289">
        <v>12569.899666666701</v>
      </c>
      <c r="E16" s="290">
        <v>36.48386021508486</v>
      </c>
      <c r="F16" s="287">
        <v>146.21899999999999</v>
      </c>
      <c r="G16" s="288">
        <v>1.5673870967741266</v>
      </c>
    </row>
    <row r="17" spans="1:10" ht="27.95" customHeight="1">
      <c r="A17" s="424" t="s">
        <v>9</v>
      </c>
      <c r="B17" s="396">
        <v>10689.455483870999</v>
      </c>
      <c r="C17" s="407">
        <v>17.156483870998272</v>
      </c>
      <c r="D17" s="405">
        <v>12405.5812903226</v>
      </c>
      <c r="E17" s="408">
        <v>-164.31837634410113</v>
      </c>
      <c r="F17" s="396">
        <v>149.49322580645199</v>
      </c>
      <c r="G17" s="408">
        <v>3.2742258064519945</v>
      </c>
    </row>
    <row r="18" spans="1:10" ht="27.95" customHeight="1">
      <c r="A18" s="866" t="s">
        <v>10</v>
      </c>
      <c r="B18" s="287">
        <v>10730.188</v>
      </c>
      <c r="C18" s="288">
        <v>40.732516129000942</v>
      </c>
      <c r="D18" s="289">
        <v>12252.4576666667</v>
      </c>
      <c r="E18" s="290">
        <v>-153.12362365589979</v>
      </c>
      <c r="F18" s="287">
        <v>147.86633333333299</v>
      </c>
      <c r="G18" s="288">
        <v>-1.6268924731189998</v>
      </c>
    </row>
    <row r="19" spans="1:10" ht="27.95" customHeight="1">
      <c r="A19" s="867" t="s">
        <v>11</v>
      </c>
      <c r="B19" s="858">
        <v>10806.186451612901</v>
      </c>
      <c r="C19" s="859">
        <v>75.998451612900681</v>
      </c>
      <c r="D19" s="860">
        <v>12219.260645161292</v>
      </c>
      <c r="E19" s="861">
        <v>-33.197021505407974</v>
      </c>
      <c r="F19" s="858">
        <v>146.59354838709677</v>
      </c>
      <c r="G19" s="859">
        <v>-1.2727849462362144</v>
      </c>
    </row>
    <row r="20" spans="1:10" ht="32.1" customHeight="1">
      <c r="A20" s="868" t="s">
        <v>126</v>
      </c>
      <c r="B20" s="291"/>
      <c r="C20" s="292"/>
      <c r="D20" s="285"/>
      <c r="E20" s="286"/>
      <c r="F20" s="291"/>
      <c r="G20" s="292"/>
    </row>
    <row r="21" spans="1:10" ht="27.95" customHeight="1">
      <c r="A21" s="867" t="s">
        <v>0</v>
      </c>
      <c r="B21" s="858">
        <v>10828.634516128999</v>
      </c>
      <c r="C21" s="859">
        <v>22.448064516098398</v>
      </c>
      <c r="D21" s="860">
        <v>12264.21</v>
      </c>
      <c r="E21" s="861">
        <v>44.949354838707222</v>
      </c>
      <c r="F21" s="858">
        <v>142.377096774194</v>
      </c>
      <c r="G21" s="859">
        <v>-4.2164516129027731</v>
      </c>
    </row>
    <row r="22" spans="1:10" ht="27.95" customHeight="1">
      <c r="A22" s="866" t="s">
        <v>1</v>
      </c>
      <c r="B22" s="287">
        <v>10846.198928571426</v>
      </c>
      <c r="C22" s="288">
        <v>17.564412442427056</v>
      </c>
      <c r="D22" s="289">
        <v>12294.051785714282</v>
      </c>
      <c r="E22" s="290">
        <v>29.841785714283105</v>
      </c>
      <c r="F22" s="287">
        <v>140.4271428571428</v>
      </c>
      <c r="G22" s="288">
        <v>-1.9499539170512037</v>
      </c>
    </row>
    <row r="23" spans="1:10" ht="27.95" customHeight="1">
      <c r="A23" s="867" t="s">
        <v>2</v>
      </c>
      <c r="B23" s="858">
        <v>11210.9864516129</v>
      </c>
      <c r="C23" s="859">
        <v>364.78752304147383</v>
      </c>
      <c r="D23" s="860">
        <v>12373.116774193501</v>
      </c>
      <c r="E23" s="861">
        <v>79.0649884792183</v>
      </c>
      <c r="F23" s="858">
        <v>105.36774193548386</v>
      </c>
      <c r="G23" s="859">
        <v>-35.059400921658934</v>
      </c>
      <c r="I23" s="618"/>
    </row>
    <row r="24" spans="1:10" ht="27.95" customHeight="1">
      <c r="A24" s="965" t="s">
        <v>3</v>
      </c>
      <c r="B24" s="964">
        <v>11314.6643333333</v>
      </c>
      <c r="C24" s="966">
        <v>103.67788172039945</v>
      </c>
      <c r="D24" s="918">
        <v>12299.575000000001</v>
      </c>
      <c r="E24" s="967">
        <v>-73.541774193499805</v>
      </c>
      <c r="F24" s="964">
        <v>142.588333333333</v>
      </c>
      <c r="G24" s="966">
        <v>37.220591397849134</v>
      </c>
    </row>
    <row r="25" spans="1:10" ht="27.95" customHeight="1">
      <c r="A25" s="867" t="s">
        <v>4</v>
      </c>
      <c r="B25" s="858">
        <v>11119.410645161301</v>
      </c>
      <c r="C25" s="859">
        <v>-195.25368817199887</v>
      </c>
      <c r="D25" s="860">
        <v>11745.676451612906</v>
      </c>
      <c r="E25" s="861">
        <v>-553.89854838709471</v>
      </c>
      <c r="F25" s="858">
        <v>171.11612903225799</v>
      </c>
      <c r="G25" s="859">
        <v>28.52779569892499</v>
      </c>
      <c r="I25" s="618"/>
    </row>
    <row r="26" spans="1:10" ht="27.95" customHeight="1">
      <c r="A26" s="965" t="s">
        <v>5</v>
      </c>
      <c r="B26" s="964">
        <v>10947.36</v>
      </c>
      <c r="C26" s="966">
        <v>-172.05064516130005</v>
      </c>
      <c r="D26" s="918">
        <v>11592.632</v>
      </c>
      <c r="E26" s="967">
        <v>-153.04445161290641</v>
      </c>
      <c r="F26" s="964">
        <v>191.93300000000002</v>
      </c>
      <c r="G26" s="966">
        <v>20.816870967742034</v>
      </c>
    </row>
    <row r="27" spans="1:10" ht="27.95" customHeight="1">
      <c r="A27" s="867" t="s">
        <v>6</v>
      </c>
      <c r="B27" s="858">
        <v>10913.9</v>
      </c>
      <c r="C27" s="859">
        <v>-33.460000000000946</v>
      </c>
      <c r="D27" s="860">
        <v>11142.413870967743</v>
      </c>
      <c r="E27" s="861">
        <v>-450.21812903225702</v>
      </c>
      <c r="F27" s="858">
        <v>187.227741935484</v>
      </c>
      <c r="G27" s="859">
        <v>-4.7052580645160162</v>
      </c>
    </row>
    <row r="28" spans="1:10" ht="27.95" customHeight="1">
      <c r="A28" s="965" t="s">
        <v>7</v>
      </c>
      <c r="B28" s="964">
        <v>10919.8319354839</v>
      </c>
      <c r="C28" s="966">
        <v>5.9319354839008156</v>
      </c>
      <c r="D28" s="918">
        <v>11082.86612903226</v>
      </c>
      <c r="E28" s="967">
        <v>-59.547741935482918</v>
      </c>
      <c r="F28" s="964">
        <v>180.86612903225813</v>
      </c>
      <c r="G28" s="966">
        <v>-6.3616129032258755</v>
      </c>
    </row>
    <row r="29" spans="1:10" ht="27.95" customHeight="1">
      <c r="A29" s="1201" t="s">
        <v>8</v>
      </c>
      <c r="B29" s="389">
        <v>10973.3903333333</v>
      </c>
      <c r="C29" s="1202">
        <v>53.558397849399626</v>
      </c>
      <c r="D29" s="497">
        <v>10899.212666666701</v>
      </c>
      <c r="E29" s="1203">
        <v>-183.65346236555888</v>
      </c>
      <c r="F29" s="389">
        <v>183.035</v>
      </c>
      <c r="G29" s="1202">
        <v>2.1688709677418672</v>
      </c>
      <c r="I29" s="618"/>
      <c r="J29" s="1158"/>
    </row>
    <row r="30" spans="1:10">
      <c r="A30" s="851"/>
      <c r="B30" s="852"/>
      <c r="C30" s="853"/>
      <c r="D30" s="854"/>
      <c r="E30" s="855"/>
      <c r="F30" s="852"/>
      <c r="G30" s="853"/>
    </row>
    <row r="31" spans="1:10">
      <c r="A31" s="851"/>
      <c r="B31" s="852"/>
      <c r="C31" s="853"/>
      <c r="D31" s="854"/>
      <c r="E31" s="855"/>
      <c r="F31" s="852"/>
      <c r="G31" s="853"/>
    </row>
    <row r="32" spans="1:10">
      <c r="A32" s="851"/>
      <c r="B32" s="856"/>
      <c r="C32" s="856"/>
      <c r="D32" s="857"/>
      <c r="E32" s="857"/>
      <c r="F32" s="856"/>
      <c r="G32" s="856"/>
      <c r="I32" s="618"/>
    </row>
    <row r="33" spans="1:14">
      <c r="A33" s="851"/>
      <c r="B33" s="852"/>
      <c r="C33" s="853"/>
      <c r="D33" s="854"/>
      <c r="E33" s="855"/>
      <c r="F33" s="852"/>
      <c r="G33" s="853"/>
    </row>
    <row r="34" spans="1:14">
      <c r="A34" s="851"/>
      <c r="B34" s="852"/>
      <c r="C34" s="853"/>
      <c r="D34" s="854"/>
      <c r="E34" s="855"/>
      <c r="F34" s="852"/>
      <c r="G34" s="853"/>
    </row>
    <row r="35" spans="1:14">
      <c r="A35" s="851"/>
      <c r="B35" s="852"/>
      <c r="C35" s="853"/>
      <c r="D35" s="854"/>
      <c r="E35" s="855"/>
      <c r="F35" s="852"/>
      <c r="G35" s="853"/>
    </row>
    <row r="36" spans="1:14">
      <c r="A36" s="851"/>
      <c r="B36" s="852"/>
      <c r="C36" s="853"/>
      <c r="D36" s="854"/>
      <c r="E36" s="855"/>
      <c r="F36" s="852"/>
      <c r="G36" s="853"/>
    </row>
    <row r="37" spans="1:14">
      <c r="A37" s="851"/>
      <c r="B37" s="856"/>
      <c r="C37" s="856"/>
      <c r="D37" s="857"/>
      <c r="E37" s="857"/>
      <c r="F37" s="856"/>
      <c r="G37" s="856"/>
      <c r="I37" s="618"/>
    </row>
    <row r="38" spans="1:14">
      <c r="A38" s="851"/>
      <c r="B38" s="852"/>
      <c r="C38" s="853"/>
      <c r="D38" s="854"/>
      <c r="E38" s="855"/>
      <c r="F38" s="852"/>
      <c r="G38" s="853"/>
    </row>
    <row r="39" spans="1:14">
      <c r="A39" s="851"/>
      <c r="B39" s="852"/>
      <c r="C39" s="853"/>
      <c r="D39" s="854"/>
      <c r="E39" s="855"/>
      <c r="F39" s="852"/>
      <c r="G39" s="853"/>
    </row>
    <row r="40" spans="1:14">
      <c r="A40" s="851"/>
      <c r="B40" s="852"/>
      <c r="C40" s="853"/>
      <c r="D40" s="854"/>
      <c r="E40" s="855"/>
      <c r="F40" s="852"/>
      <c r="G40" s="853"/>
    </row>
    <row r="41" spans="1:14">
      <c r="A41" s="851"/>
      <c r="B41" s="852"/>
      <c r="C41" s="853"/>
      <c r="D41" s="854"/>
      <c r="E41" s="855"/>
      <c r="F41" s="852"/>
      <c r="G41" s="853"/>
    </row>
    <row r="42" spans="1:14">
      <c r="A42" s="851"/>
      <c r="B42" s="856"/>
      <c r="C42" s="856"/>
      <c r="D42" s="857"/>
      <c r="E42" s="857"/>
      <c r="F42" s="856"/>
      <c r="G42" s="856"/>
      <c r="I42" s="618"/>
    </row>
    <row r="43" spans="1:14">
      <c r="A43" s="851"/>
      <c r="B43" s="852"/>
      <c r="C43" s="853"/>
      <c r="D43" s="854"/>
      <c r="E43" s="855"/>
      <c r="F43" s="852"/>
      <c r="G43" s="853"/>
      <c r="N43" s="410"/>
    </row>
    <row r="44" spans="1:14">
      <c r="A44" s="851"/>
      <c r="B44" s="852"/>
      <c r="C44" s="853"/>
      <c r="D44" s="854"/>
      <c r="E44" s="855"/>
      <c r="F44" s="852"/>
      <c r="G44" s="853"/>
    </row>
    <row r="45" spans="1:14">
      <c r="A45" s="851"/>
      <c r="B45" s="852"/>
      <c r="C45" s="853"/>
      <c r="D45" s="854"/>
      <c r="E45" s="855"/>
      <c r="F45" s="852"/>
      <c r="G45" s="853"/>
    </row>
    <row r="46" spans="1:14">
      <c r="A46" s="851"/>
      <c r="B46" s="852"/>
      <c r="C46" s="853"/>
      <c r="D46" s="854"/>
      <c r="E46" s="855"/>
      <c r="F46" s="852"/>
      <c r="G46" s="853"/>
    </row>
    <row r="47" spans="1:14">
      <c r="A47" s="851"/>
      <c r="B47" s="852"/>
      <c r="C47" s="853"/>
      <c r="D47" s="854"/>
      <c r="E47" s="855"/>
      <c r="F47" s="852"/>
      <c r="G47" s="853"/>
    </row>
    <row r="48" spans="1:14">
      <c r="A48" s="851"/>
      <c r="B48" s="856"/>
      <c r="C48" s="856"/>
      <c r="D48" s="857"/>
      <c r="E48" s="857"/>
      <c r="F48" s="856"/>
      <c r="G48" s="856"/>
      <c r="I48" s="618"/>
    </row>
    <row r="49" spans="1:7">
      <c r="A49" s="851"/>
      <c r="B49" s="852"/>
      <c r="C49" s="853"/>
      <c r="D49" s="854"/>
      <c r="E49" s="855"/>
      <c r="F49" s="852"/>
      <c r="G49" s="853"/>
    </row>
    <row r="50" spans="1:7">
      <c r="A50" s="851"/>
      <c r="B50" s="852"/>
      <c r="C50" s="853"/>
      <c r="D50" s="854"/>
      <c r="E50" s="855"/>
      <c r="F50" s="852"/>
      <c r="G50" s="853"/>
    </row>
  </sheetData>
  <mergeCells count="2">
    <mergeCell ref="A2:G2"/>
    <mergeCell ref="A3:G3"/>
  </mergeCells>
  <conditionalFormatting sqref="B7:G23 B49:G49 B50 D50:G50 B26:G42">
    <cfRule type="cellIs" dxfId="107" priority="5" operator="equal">
      <formula>0</formula>
    </cfRule>
  </conditionalFormatting>
  <conditionalFormatting sqref="B43:G48">
    <cfRule type="cellIs" dxfId="106" priority="4" operator="equal">
      <formula>0</formula>
    </cfRule>
  </conditionalFormatting>
  <conditionalFormatting sqref="C50">
    <cfRule type="cellIs" dxfId="105" priority="3" operator="equal">
      <formula>0</formula>
    </cfRule>
  </conditionalFormatting>
  <conditionalFormatting sqref="B24:G24">
    <cfRule type="cellIs" dxfId="104" priority="2" operator="equal">
      <formula>0</formula>
    </cfRule>
  </conditionalFormatting>
  <conditionalFormatting sqref="B25:G25">
    <cfRule type="cellIs" dxfId="10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22.28515625" style="96" customWidth="1"/>
    <col min="2" max="2" width="23" style="96" customWidth="1"/>
    <col min="3" max="3" width="23" style="96" customWidth="1" collapsed="1"/>
    <col min="4" max="4" width="23" style="96" customWidth="1"/>
    <col min="5" max="16384" width="19.85546875" style="96"/>
  </cols>
  <sheetData>
    <row r="1" spans="1:4" s="568" customFormat="1" ht="18" customHeight="1">
      <c r="A1" s="1586" t="s">
        <v>1119</v>
      </c>
      <c r="B1" s="1586"/>
      <c r="C1" s="1586"/>
      <c r="D1" s="1586"/>
    </row>
    <row r="2" spans="1:4" s="569" customFormat="1" ht="15.75">
      <c r="A2" s="1587" t="s">
        <v>1120</v>
      </c>
      <c r="B2" s="1587"/>
      <c r="C2" s="1587"/>
      <c r="D2" s="1587"/>
    </row>
    <row r="3" spans="1:4">
      <c r="D3" s="97" t="s">
        <v>526</v>
      </c>
    </row>
    <row r="4" spans="1:4" s="570" customFormat="1" ht="15.75" customHeight="1">
      <c r="A4" s="1576" t="s">
        <v>527</v>
      </c>
      <c r="B4" s="1576"/>
      <c r="C4" s="1576"/>
      <c r="D4" s="1576"/>
    </row>
    <row r="5" spans="1:4">
      <c r="A5" s="98"/>
      <c r="B5" s="98"/>
      <c r="C5" s="98"/>
      <c r="D5" s="98"/>
    </row>
    <row r="6" spans="1:4" s="99" customFormat="1" ht="20.100000000000001" customHeight="1">
      <c r="A6" s="1582" t="s">
        <v>144</v>
      </c>
      <c r="B6" s="1584" t="s">
        <v>528</v>
      </c>
      <c r="C6" s="1585"/>
      <c r="D6" s="1582" t="s">
        <v>529</v>
      </c>
    </row>
    <row r="7" spans="1:4" s="99" customFormat="1" ht="45" customHeight="1">
      <c r="A7" s="1583"/>
      <c r="B7" s="100" t="s">
        <v>530</v>
      </c>
      <c r="C7" s="100" t="s">
        <v>531</v>
      </c>
      <c r="D7" s="1583"/>
    </row>
    <row r="8" spans="1:4" ht="15" customHeight="1">
      <c r="A8" s="101">
        <v>1</v>
      </c>
      <c r="B8" s="101">
        <f>+A8+1</f>
        <v>2</v>
      </c>
      <c r="C8" s="101">
        <f>+B8+1</f>
        <v>3</v>
      </c>
      <c r="D8" s="101">
        <f>+C8+1</f>
        <v>4</v>
      </c>
    </row>
    <row r="9" spans="1:4" ht="32.1" customHeight="1">
      <c r="A9" s="571" t="s">
        <v>125</v>
      </c>
      <c r="B9" s="572">
        <v>100387.37999999999</v>
      </c>
      <c r="C9" s="572">
        <v>13.156008404642099</v>
      </c>
      <c r="D9" s="572" t="s">
        <v>16</v>
      </c>
    </row>
    <row r="10" spans="1:4" ht="26.1" customHeight="1">
      <c r="A10" s="102" t="s">
        <v>0</v>
      </c>
      <c r="B10" s="175">
        <v>9326.5</v>
      </c>
      <c r="C10" s="175">
        <v>14.059775907360747</v>
      </c>
      <c r="D10" s="175">
        <v>5650.8085309999997</v>
      </c>
    </row>
    <row r="11" spans="1:4" ht="26.1" customHeight="1">
      <c r="A11" s="573" t="s">
        <v>1</v>
      </c>
      <c r="B11" s="574">
        <v>11484</v>
      </c>
      <c r="C11" s="574">
        <v>14.438000696621399</v>
      </c>
      <c r="D11" s="574">
        <v>5500.5597690000004</v>
      </c>
    </row>
    <row r="12" spans="1:4" ht="26.1" customHeight="1">
      <c r="A12" s="102" t="s">
        <v>2</v>
      </c>
      <c r="B12" s="176">
        <v>14770.46</v>
      </c>
      <c r="C12" s="176">
        <v>14.421162915711495</v>
      </c>
      <c r="D12" s="176">
        <v>5822.4513649999999</v>
      </c>
    </row>
    <row r="13" spans="1:4" ht="26.1" customHeight="1">
      <c r="A13" s="573" t="s">
        <v>3</v>
      </c>
      <c r="B13" s="574">
        <v>7811</v>
      </c>
      <c r="C13" s="574">
        <v>14.25</v>
      </c>
      <c r="D13" s="574">
        <v>6043</v>
      </c>
    </row>
    <row r="14" spans="1:4" ht="26.1" customHeight="1">
      <c r="A14" s="102" t="s">
        <v>4</v>
      </c>
      <c r="B14" s="176">
        <v>5736.5</v>
      </c>
      <c r="C14" s="176">
        <v>11.99</v>
      </c>
      <c r="D14" s="176">
        <v>6188</v>
      </c>
    </row>
    <row r="15" spans="1:4" ht="26.1" customHeight="1">
      <c r="A15" s="573" t="s">
        <v>5</v>
      </c>
      <c r="B15" s="574">
        <v>8111</v>
      </c>
      <c r="C15" s="574">
        <v>10.992479349032179</v>
      </c>
      <c r="D15" s="574">
        <v>5723.9977559999998</v>
      </c>
    </row>
    <row r="16" spans="1:4" ht="26.1" customHeight="1">
      <c r="A16" s="102" t="s">
        <v>6</v>
      </c>
      <c r="B16" s="176">
        <v>5748.5</v>
      </c>
      <c r="C16" s="176">
        <v>8.7357571540401846</v>
      </c>
      <c r="D16" s="176">
        <v>5322.7760539999999</v>
      </c>
    </row>
    <row r="17" spans="1:10" ht="26.1" customHeight="1">
      <c r="A17" s="573" t="s">
        <v>7</v>
      </c>
      <c r="B17" s="574">
        <v>8427</v>
      </c>
      <c r="C17" s="574">
        <v>13.001423994304023</v>
      </c>
      <c r="D17" s="574">
        <v>4234.5227169999998</v>
      </c>
    </row>
    <row r="18" spans="1:10" ht="26.1" customHeight="1">
      <c r="A18" s="102" t="s">
        <v>8</v>
      </c>
      <c r="B18" s="176">
        <v>7549.7</v>
      </c>
      <c r="C18" s="176">
        <v>13.30630356173093</v>
      </c>
      <c r="D18" s="176">
        <v>3936.9019560000002</v>
      </c>
    </row>
    <row r="19" spans="1:10" ht="26.1" customHeight="1">
      <c r="A19" s="573" t="s">
        <v>9</v>
      </c>
      <c r="B19" s="574">
        <v>5404.72</v>
      </c>
      <c r="C19" s="574">
        <v>13.097629479417991</v>
      </c>
      <c r="D19" s="574">
        <v>4427.3823579999998</v>
      </c>
    </row>
    <row r="20" spans="1:10" ht="26.1" customHeight="1">
      <c r="A20" s="102" t="s">
        <v>10</v>
      </c>
      <c r="B20" s="176">
        <v>9810.5</v>
      </c>
      <c r="C20" s="176">
        <v>13.136741246623515</v>
      </c>
      <c r="D20" s="176">
        <v>5199.1911170000003</v>
      </c>
    </row>
    <row r="21" spans="1:10" ht="26.1" customHeight="1">
      <c r="A21" s="575" t="s">
        <v>11</v>
      </c>
      <c r="B21" s="576">
        <v>6207.5</v>
      </c>
      <c r="C21" s="576">
        <v>13.145710833668948</v>
      </c>
      <c r="D21" s="576">
        <v>5186.0529839999999</v>
      </c>
    </row>
    <row r="22" spans="1:10" ht="27" customHeight="1">
      <c r="A22" s="275" t="s">
        <v>126</v>
      </c>
      <c r="B22" s="174">
        <f>SUM(B23:B31)</f>
        <v>99773.61</v>
      </c>
      <c r="C22" s="174">
        <f>SUMPRODUCT(B23:B31,C23:C31)/B22</f>
        <v>15.783684082394133</v>
      </c>
      <c r="D22" s="174" t="s">
        <v>16</v>
      </c>
    </row>
    <row r="23" spans="1:10" ht="26.1" customHeight="1">
      <c r="A23" s="575" t="s">
        <v>0</v>
      </c>
      <c r="B23" s="1056">
        <v>8378</v>
      </c>
      <c r="C23" s="1056">
        <v>13.171281928861303</v>
      </c>
      <c r="D23" s="1056">
        <v>5591.7773159999997</v>
      </c>
    </row>
    <row r="24" spans="1:10" ht="26.1" customHeight="1">
      <c r="A24" s="102" t="s">
        <v>1</v>
      </c>
      <c r="B24" s="176">
        <v>6836</v>
      </c>
      <c r="C24" s="176">
        <v>13.092890579286133</v>
      </c>
      <c r="D24" s="176">
        <v>5740.6809999999996</v>
      </c>
      <c r="E24" s="155"/>
    </row>
    <row r="25" spans="1:10" ht="26.1" customHeight="1">
      <c r="A25" s="575" t="s">
        <v>2</v>
      </c>
      <c r="B25" s="1056">
        <v>12506.24</v>
      </c>
      <c r="C25" s="1056">
        <v>15.099533512870375</v>
      </c>
      <c r="D25" s="1056">
        <v>4348.7819030000001</v>
      </c>
      <c r="E25" s="155"/>
    </row>
    <row r="26" spans="1:10" ht="26.1" customHeight="1">
      <c r="A26" s="968" t="s">
        <v>3</v>
      </c>
      <c r="B26" s="969">
        <v>18219.7</v>
      </c>
      <c r="C26" s="969">
        <v>18.159075067097703</v>
      </c>
      <c r="D26" s="969">
        <v>2166.159549</v>
      </c>
      <c r="E26" s="155"/>
    </row>
    <row r="27" spans="1:10" ht="26.1" customHeight="1">
      <c r="A27" s="575" t="s">
        <v>4</v>
      </c>
      <c r="B27" s="1056">
        <v>12154</v>
      </c>
      <c r="C27" s="1056">
        <v>18</v>
      </c>
      <c r="D27" s="1056">
        <v>6536.3320000000003</v>
      </c>
      <c r="E27" s="155"/>
    </row>
    <row r="28" spans="1:10" ht="26.1" customHeight="1">
      <c r="A28" s="968" t="s">
        <v>5</v>
      </c>
      <c r="B28" s="969">
        <v>7714.97</v>
      </c>
      <c r="C28" s="969">
        <v>17.126191028610609</v>
      </c>
      <c r="D28" s="969">
        <v>6203.5698439999996</v>
      </c>
      <c r="E28" s="155"/>
    </row>
    <row r="29" spans="1:10" ht="26.1" customHeight="1">
      <c r="A29" s="575" t="s">
        <v>6</v>
      </c>
      <c r="B29" s="1056">
        <v>11226</v>
      </c>
      <c r="C29" s="1056">
        <v>15.619811152681276</v>
      </c>
      <c r="D29" s="1056">
        <v>6065.5203570000003</v>
      </c>
      <c r="J29" s="1426"/>
    </row>
    <row r="30" spans="1:10" ht="26.1" customHeight="1">
      <c r="A30" s="968" t="s">
        <v>7</v>
      </c>
      <c r="B30" s="969">
        <v>15733</v>
      </c>
      <c r="C30" s="969">
        <v>14.604906883620416</v>
      </c>
      <c r="D30" s="969">
        <v>6298.2938269999995</v>
      </c>
      <c r="E30" s="155"/>
    </row>
    <row r="31" spans="1:10" ht="26.1" customHeight="1">
      <c r="A31" s="1200" t="s">
        <v>8</v>
      </c>
      <c r="B31" s="576">
        <v>7005.7</v>
      </c>
      <c r="C31" s="576">
        <v>14.163438343063506</v>
      </c>
      <c r="D31" s="576">
        <v>6685.0097290000003</v>
      </c>
      <c r="E31" s="155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02" priority="10" operator="equal">
      <formula>0</formula>
    </cfRule>
  </conditionalFormatting>
  <conditionalFormatting sqref="B30:D30">
    <cfRule type="cellIs" dxfId="101" priority="9" operator="equal">
      <formula>0</formula>
    </cfRule>
  </conditionalFormatting>
  <conditionalFormatting sqref="B28:D29">
    <cfRule type="cellIs" dxfId="100" priority="8" operator="equal">
      <formula>0</formula>
    </cfRule>
  </conditionalFormatting>
  <conditionalFormatting sqref="B31:D31">
    <cfRule type="cellIs" dxfId="99" priority="6" operator="equal">
      <formula>0</formula>
    </cfRule>
  </conditionalFormatting>
  <conditionalFormatting sqref="B26:D26">
    <cfRule type="cellIs" dxfId="98" priority="2" operator="equal">
      <formula>0</formula>
    </cfRule>
  </conditionalFormatting>
  <conditionalFormatting sqref="B27:D27">
    <cfRule type="cellIs" dxfId="9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21" style="103" customWidth="1"/>
    <col min="2" max="2" width="20.7109375" style="103" customWidth="1"/>
    <col min="3" max="4" width="21.7109375" style="103" customWidth="1"/>
    <col min="5" max="6" width="9.140625" style="25"/>
    <col min="7" max="8" width="16.140625" style="25" bestFit="1" customWidth="1"/>
    <col min="9" max="16384" width="9.140625" style="25"/>
  </cols>
  <sheetData>
    <row r="1" spans="1:7" s="1427" customFormat="1" ht="18" customHeight="1">
      <c r="A1" s="1588" t="s">
        <v>532</v>
      </c>
      <c r="B1" s="1588"/>
      <c r="C1" s="1588"/>
      <c r="D1" s="1588"/>
    </row>
    <row r="2" spans="1:7">
      <c r="D2" s="81" t="s">
        <v>533</v>
      </c>
    </row>
    <row r="3" spans="1:7" s="567" customFormat="1" ht="15.75" customHeight="1">
      <c r="A3" s="1589" t="s">
        <v>534</v>
      </c>
      <c r="B3" s="1589"/>
      <c r="C3" s="1589"/>
      <c r="D3" s="1589"/>
    </row>
    <row r="4" spans="1:7">
      <c r="A4" s="105"/>
      <c r="B4" s="105"/>
      <c r="C4" s="105"/>
      <c r="D4" s="105"/>
    </row>
    <row r="5" spans="1:7">
      <c r="A5" s="104"/>
      <c r="B5" s="104"/>
      <c r="D5" s="68" t="s">
        <v>205</v>
      </c>
    </row>
    <row r="6" spans="1:7" s="1338" customFormat="1" ht="30" customHeight="1">
      <c r="A6" s="1590" t="s">
        <v>144</v>
      </c>
      <c r="B6" s="1590" t="s">
        <v>535</v>
      </c>
      <c r="C6" s="1590" t="s">
        <v>536</v>
      </c>
      <c r="D6" s="1590"/>
    </row>
    <row r="7" spans="1:7" s="49" customFormat="1" ht="20.100000000000001" customHeight="1">
      <c r="A7" s="1590"/>
      <c r="B7" s="1590"/>
      <c r="C7" s="1235" t="s">
        <v>537</v>
      </c>
      <c r="D7" s="1235" t="s">
        <v>538</v>
      </c>
    </row>
    <row r="8" spans="1:7" s="49" customFormat="1" ht="15" customHeight="1">
      <c r="A8" s="106">
        <v>1</v>
      </c>
      <c r="B8" s="106">
        <f>+A8+1</f>
        <v>2</v>
      </c>
      <c r="C8" s="106">
        <v>3</v>
      </c>
      <c r="D8" s="106">
        <v>4</v>
      </c>
    </row>
    <row r="9" spans="1:7" s="50" customFormat="1" ht="32.1" customHeight="1">
      <c r="A9" s="577" t="s">
        <v>125</v>
      </c>
      <c r="B9" s="578" t="s">
        <v>16</v>
      </c>
      <c r="C9" s="579">
        <v>9773.4897323791574</v>
      </c>
      <c r="D9" s="580">
        <v>3048.0004523356893</v>
      </c>
      <c r="E9" s="1431"/>
    </row>
    <row r="10" spans="1:7" ht="27" customHeight="1">
      <c r="A10" s="102" t="s">
        <v>0</v>
      </c>
      <c r="B10" s="142">
        <v>10507.4</v>
      </c>
      <c r="C10" s="142">
        <v>842.53286932290621</v>
      </c>
      <c r="D10" s="142">
        <v>255.49268505944099</v>
      </c>
      <c r="E10" s="1431"/>
      <c r="F10" s="1428"/>
      <c r="G10" s="1428"/>
    </row>
    <row r="11" spans="1:7" ht="27" customHeight="1">
      <c r="A11" s="573" t="s">
        <v>1</v>
      </c>
      <c r="B11" s="581">
        <v>10532.804</v>
      </c>
      <c r="C11" s="581">
        <v>626.86867674567497</v>
      </c>
      <c r="D11" s="581">
        <v>234.06858096567501</v>
      </c>
      <c r="E11" s="1431"/>
      <c r="F11" s="1428"/>
      <c r="G11" s="1428"/>
    </row>
    <row r="12" spans="1:7" ht="27" customHeight="1">
      <c r="A12" s="102" t="s">
        <v>2</v>
      </c>
      <c r="B12" s="142">
        <v>10503.11</v>
      </c>
      <c r="C12" s="142">
        <v>643.6164939760821</v>
      </c>
      <c r="D12" s="142">
        <v>367.49449397608208</v>
      </c>
      <c r="E12" s="1431"/>
      <c r="F12" s="1428"/>
      <c r="G12" s="1428"/>
    </row>
    <row r="13" spans="1:7" ht="27" customHeight="1">
      <c r="A13" s="573" t="s">
        <v>3</v>
      </c>
      <c r="B13" s="581">
        <v>10505.720454545501</v>
      </c>
      <c r="C13" s="581">
        <v>735.3927964925789</v>
      </c>
      <c r="D13" s="581">
        <v>444.68579649257885</v>
      </c>
      <c r="E13" s="1431"/>
      <c r="F13" s="1428"/>
      <c r="G13" s="1428"/>
    </row>
    <row r="14" spans="1:7" ht="27" customHeight="1">
      <c r="A14" s="102" t="s">
        <v>4</v>
      </c>
      <c r="B14" s="156">
        <v>10558.8131578947</v>
      </c>
      <c r="C14" s="156">
        <v>699.00177685267738</v>
      </c>
      <c r="D14" s="156">
        <v>240.15177685267747</v>
      </c>
      <c r="E14" s="1431"/>
      <c r="F14" s="1428"/>
      <c r="G14" s="1428"/>
    </row>
    <row r="15" spans="1:7" ht="27" customHeight="1">
      <c r="A15" s="573" t="s">
        <v>5</v>
      </c>
      <c r="B15" s="581">
        <v>10575.87</v>
      </c>
      <c r="C15" s="581">
        <v>729.38646019914427</v>
      </c>
      <c r="D15" s="581">
        <v>114.50846019914418</v>
      </c>
      <c r="E15" s="1431"/>
      <c r="F15" s="1428"/>
      <c r="G15" s="1428"/>
    </row>
    <row r="16" spans="1:7" ht="27" customHeight="1">
      <c r="A16" s="102" t="s">
        <v>6</v>
      </c>
      <c r="B16" s="156">
        <v>10628.570952381</v>
      </c>
      <c r="C16" s="156">
        <v>827.09738000302082</v>
      </c>
      <c r="D16" s="156">
        <v>125.99738000302069</v>
      </c>
      <c r="E16" s="1431"/>
      <c r="F16" s="1428"/>
      <c r="G16" s="1428"/>
    </row>
    <row r="17" spans="1:12" ht="27" customHeight="1">
      <c r="A17" s="573" t="s">
        <v>7</v>
      </c>
      <c r="B17" s="581">
        <v>10648.3272727273</v>
      </c>
      <c r="C17" s="581">
        <v>896.90202002194837</v>
      </c>
      <c r="D17" s="581">
        <v>201.08202002194827</v>
      </c>
      <c r="E17" s="1431"/>
      <c r="F17" s="1428"/>
      <c r="G17" s="1428"/>
    </row>
    <row r="18" spans="1:12" ht="27" customHeight="1">
      <c r="A18" s="102" t="s">
        <v>8</v>
      </c>
      <c r="B18" s="156">
        <v>10678.198421052601</v>
      </c>
      <c r="C18" s="156">
        <v>822.79026016173179</v>
      </c>
      <c r="D18" s="156">
        <v>173.39026016173185</v>
      </c>
      <c r="E18" s="1431"/>
      <c r="F18" s="1428"/>
      <c r="G18" s="1428"/>
    </row>
    <row r="19" spans="1:12" ht="27" customHeight="1">
      <c r="A19" s="573" t="s">
        <v>9</v>
      </c>
      <c r="B19" s="581">
        <v>10687.628000000001</v>
      </c>
      <c r="C19" s="581">
        <v>757.87698754729399</v>
      </c>
      <c r="D19" s="581">
        <v>236.60598754729398</v>
      </c>
      <c r="E19" s="1431"/>
      <c r="F19" s="1428"/>
      <c r="G19" s="1428"/>
    </row>
    <row r="20" spans="1:12" ht="27" customHeight="1">
      <c r="A20" s="102" t="s">
        <v>10</v>
      </c>
      <c r="B20" s="156">
        <v>10733.3722727273</v>
      </c>
      <c r="C20" s="156">
        <v>1041.8030110561001</v>
      </c>
      <c r="D20" s="156">
        <v>151.10301105609656</v>
      </c>
      <c r="E20" s="1431"/>
      <c r="F20" s="1428"/>
      <c r="G20" s="1428"/>
    </row>
    <row r="21" spans="1:12" ht="27" customHeight="1">
      <c r="A21" s="575" t="s">
        <v>11</v>
      </c>
      <c r="B21" s="582">
        <v>10810.385238095238</v>
      </c>
      <c r="C21" s="582">
        <v>1150.221</v>
      </c>
      <c r="D21" s="582">
        <v>503.42</v>
      </c>
      <c r="E21" s="1431"/>
      <c r="F21" s="1428"/>
      <c r="G21" s="1428"/>
    </row>
    <row r="22" spans="1:12" ht="32.1" customHeight="1">
      <c r="A22" s="216" t="s">
        <v>126</v>
      </c>
      <c r="B22" s="177" t="s">
        <v>16</v>
      </c>
      <c r="C22" s="177">
        <f>SUM(C23:C31)</f>
        <v>9585.4850493397116</v>
      </c>
      <c r="D22" s="177">
        <f>SUM(D23:D31)</f>
        <v>4632.4476490759944</v>
      </c>
      <c r="E22" s="1431"/>
      <c r="F22" s="1428"/>
      <c r="G22" s="1428"/>
    </row>
    <row r="23" spans="1:12" ht="27" customHeight="1">
      <c r="A23" s="573" t="s">
        <v>0</v>
      </c>
      <c r="B23" s="581">
        <v>10826.0975</v>
      </c>
      <c r="C23" s="581">
        <v>852.80147869375503</v>
      </c>
      <c r="D23" s="581">
        <v>114.70147869375501</v>
      </c>
      <c r="E23" s="1431"/>
      <c r="F23" s="1428"/>
      <c r="G23" s="1428"/>
    </row>
    <row r="24" spans="1:12" ht="27" customHeight="1">
      <c r="A24" s="102" t="s">
        <v>1</v>
      </c>
      <c r="B24" s="142">
        <v>10848.684999999999</v>
      </c>
      <c r="C24" s="142">
        <v>911.50599999999997</v>
      </c>
      <c r="D24" s="142">
        <v>172.45599999999999</v>
      </c>
      <c r="E24" s="1431"/>
      <c r="F24" s="1428"/>
      <c r="G24" s="1428"/>
    </row>
    <row r="25" spans="1:12" ht="27" customHeight="1">
      <c r="A25" s="575" t="s">
        <v>2</v>
      </c>
      <c r="B25" s="1057">
        <v>11189.9878947368</v>
      </c>
      <c r="C25" s="1057">
        <v>1349.6000471664599</v>
      </c>
      <c r="D25" s="1057">
        <v>383.68264690274441</v>
      </c>
      <c r="E25" s="1431"/>
      <c r="F25" s="1428"/>
      <c r="G25" s="1428"/>
    </row>
    <row r="26" spans="1:12" ht="27" customHeight="1">
      <c r="A26" s="968" t="s">
        <v>3</v>
      </c>
      <c r="B26" s="970">
        <v>11298.469047619044</v>
      </c>
      <c r="C26" s="970">
        <v>599.35091125173426</v>
      </c>
      <c r="D26" s="970">
        <v>738.16091125173421</v>
      </c>
      <c r="E26" s="1431"/>
      <c r="F26" s="1428"/>
      <c r="G26" s="1428"/>
    </row>
    <row r="27" spans="1:12" ht="27" customHeight="1">
      <c r="A27" s="575" t="s">
        <v>4</v>
      </c>
      <c r="B27" s="1057">
        <v>11103.990526315791</v>
      </c>
      <c r="C27" s="1057">
        <v>859.05270560069505</v>
      </c>
      <c r="D27" s="1057">
        <v>814.11270560069499</v>
      </c>
      <c r="E27" s="1431"/>
      <c r="F27" s="1428"/>
      <c r="G27" s="1428"/>
      <c r="K27" s="1428"/>
      <c r="L27" s="1428"/>
    </row>
    <row r="28" spans="1:12" ht="27" customHeight="1">
      <c r="A28" s="968" t="s">
        <v>5</v>
      </c>
      <c r="B28" s="970">
        <v>10939.5422727273</v>
      </c>
      <c r="C28" s="970">
        <v>1317.7852888693246</v>
      </c>
      <c r="D28" s="970">
        <v>701.99528886932467</v>
      </c>
      <c r="E28" s="1431"/>
    </row>
    <row r="29" spans="1:12" ht="27" customHeight="1">
      <c r="A29" s="575" t="s">
        <v>6</v>
      </c>
      <c r="B29" s="1057">
        <v>10919.918</v>
      </c>
      <c r="C29" s="1057">
        <v>1214.6174797166641</v>
      </c>
      <c r="D29" s="1057">
        <v>511.21747971666395</v>
      </c>
      <c r="J29" s="1158"/>
    </row>
    <row r="30" spans="1:12" ht="27" customHeight="1">
      <c r="A30" s="968" t="s">
        <v>7</v>
      </c>
      <c r="B30" s="970">
        <v>10920.667826086999</v>
      </c>
      <c r="C30" s="970">
        <v>1278.9890679983575</v>
      </c>
      <c r="D30" s="970">
        <v>643.88906799835752</v>
      </c>
      <c r="E30" s="1431"/>
      <c r="G30" s="1429"/>
      <c r="H30" s="1429"/>
    </row>
    <row r="31" spans="1:12" ht="27" customHeight="1">
      <c r="A31" s="1200" t="s">
        <v>8</v>
      </c>
      <c r="B31" s="582">
        <v>10982.629000000001</v>
      </c>
      <c r="C31" s="582">
        <v>1201.7820700427196</v>
      </c>
      <c r="D31" s="582">
        <v>552.23207004271956</v>
      </c>
      <c r="E31" s="87"/>
      <c r="G31" s="1429"/>
      <c r="H31" s="1429"/>
    </row>
    <row r="32" spans="1:12">
      <c r="G32" s="1430"/>
    </row>
  </sheetData>
  <mergeCells count="5">
    <mergeCell ref="A1:D1"/>
    <mergeCell ref="A3:D3"/>
    <mergeCell ref="A6:A7"/>
    <mergeCell ref="B6:B7"/>
    <mergeCell ref="C6:D6"/>
  </mergeCells>
  <conditionalFormatting sqref="B9:D31">
    <cfRule type="cellIs" dxfId="9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2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18.7109375" style="107" customWidth="1"/>
    <col min="2" max="3" width="15.28515625" style="107" customWidth="1"/>
    <col min="4" max="8" width="16.42578125" style="107" customWidth="1"/>
    <col min="9" max="16384" width="9.140625" style="84"/>
  </cols>
  <sheetData>
    <row r="1" spans="1:11" s="251" customFormat="1" ht="15" customHeight="1">
      <c r="A1" s="260"/>
      <c r="B1" s="260"/>
      <c r="C1" s="260"/>
      <c r="D1" s="260"/>
      <c r="E1" s="260"/>
      <c r="F1" s="260"/>
      <c r="G1" s="260"/>
      <c r="H1" s="259" t="s">
        <v>539</v>
      </c>
    </row>
    <row r="2" spans="1:11" s="1432" customFormat="1" ht="15.75" customHeight="1">
      <c r="A2" s="1589" t="s">
        <v>540</v>
      </c>
      <c r="B2" s="1589"/>
      <c r="C2" s="1589"/>
      <c r="D2" s="1589"/>
      <c r="E2" s="1589"/>
      <c r="F2" s="1589"/>
      <c r="G2" s="1589"/>
      <c r="H2" s="1589"/>
    </row>
    <row r="3" spans="1:11">
      <c r="A3" s="105"/>
      <c r="B3" s="105"/>
      <c r="C3" s="105"/>
      <c r="D3" s="105"/>
      <c r="E3" s="105"/>
      <c r="F3" s="105"/>
      <c r="G3" s="105"/>
      <c r="H3" s="105"/>
    </row>
    <row r="4" spans="1:11">
      <c r="H4" s="68" t="s">
        <v>205</v>
      </c>
    </row>
    <row r="5" spans="1:11" ht="20.100000000000001" customHeight="1">
      <c r="A5" s="1591" t="s">
        <v>144</v>
      </c>
      <c r="B5" s="1596" t="s">
        <v>541</v>
      </c>
      <c r="C5" s="1597"/>
      <c r="D5" s="1597"/>
      <c r="E5" s="1597"/>
      <c r="F5" s="1597"/>
      <c r="G5" s="1597"/>
      <c r="H5" s="1598"/>
    </row>
    <row r="6" spans="1:11" ht="15" customHeight="1">
      <c r="A6" s="1592"/>
      <c r="B6" s="1599" t="s">
        <v>542</v>
      </c>
      <c r="C6" s="1599" t="s">
        <v>12</v>
      </c>
      <c r="D6" s="1594" t="s">
        <v>148</v>
      </c>
      <c r="E6" s="1594"/>
      <c r="F6" s="1594"/>
      <c r="G6" s="1594"/>
      <c r="H6" s="1595"/>
    </row>
    <row r="7" spans="1:11" ht="30" customHeight="1">
      <c r="A7" s="1593"/>
      <c r="B7" s="1599"/>
      <c r="C7" s="1599"/>
      <c r="D7" s="1235" t="s">
        <v>543</v>
      </c>
      <c r="E7" s="1235" t="s">
        <v>544</v>
      </c>
      <c r="F7" s="1235" t="s">
        <v>545</v>
      </c>
      <c r="G7" s="1235" t="s">
        <v>546</v>
      </c>
      <c r="H7" s="1235" t="s">
        <v>547</v>
      </c>
    </row>
    <row r="8" spans="1:11" ht="15" customHeight="1">
      <c r="A8" s="108">
        <v>1</v>
      </c>
      <c r="B8" s="555">
        <f t="shared" ref="B8:H8" si="0">+A8+1</f>
        <v>2</v>
      </c>
      <c r="C8" s="555">
        <f t="shared" si="0"/>
        <v>3</v>
      </c>
      <c r="D8" s="555">
        <f t="shared" si="0"/>
        <v>4</v>
      </c>
      <c r="E8" s="555">
        <f t="shared" si="0"/>
        <v>5</v>
      </c>
      <c r="F8" s="555">
        <f t="shared" si="0"/>
        <v>6</v>
      </c>
      <c r="G8" s="555">
        <f t="shared" si="0"/>
        <v>7</v>
      </c>
      <c r="H8" s="555">
        <f t="shared" si="0"/>
        <v>8</v>
      </c>
    </row>
    <row r="9" spans="1:11" ht="23.25" customHeight="1">
      <c r="A9" s="583" t="s">
        <v>125</v>
      </c>
      <c r="B9" s="584">
        <f>SUM(B10:B21)</f>
        <v>16836650.541413903</v>
      </c>
      <c r="C9" s="580">
        <f t="shared" ref="C9:H9" si="1">SUM(C10:C21)</f>
        <v>7074.3814717212354</v>
      </c>
      <c r="D9" s="580">
        <f t="shared" si="1"/>
        <v>618.04214571871341</v>
      </c>
      <c r="E9" s="580">
        <f t="shared" si="1"/>
        <v>1990.9947783999833</v>
      </c>
      <c r="F9" s="580">
        <f t="shared" si="1"/>
        <v>341.32912413999992</v>
      </c>
      <c r="G9" s="580">
        <f t="shared" si="1"/>
        <v>477.09359001531544</v>
      </c>
      <c r="H9" s="580">
        <f t="shared" si="1"/>
        <v>3646.9218334472243</v>
      </c>
      <c r="I9" s="1433"/>
      <c r="J9" s="1433"/>
      <c r="K9" s="1433"/>
    </row>
    <row r="10" spans="1:11" ht="23.25" customHeight="1">
      <c r="A10" s="94" t="s">
        <v>0</v>
      </c>
      <c r="B10" s="128">
        <v>1001159</v>
      </c>
      <c r="C10" s="142">
        <v>420.06347979253974</v>
      </c>
      <c r="D10" s="142">
        <v>39.1082119096315</v>
      </c>
      <c r="E10" s="142">
        <v>103.95447026290822</v>
      </c>
      <c r="F10" s="142">
        <v>19.475576230000001</v>
      </c>
      <c r="G10" s="142">
        <v>27.292811969999992</v>
      </c>
      <c r="H10" s="142">
        <v>230.23240941999998</v>
      </c>
      <c r="I10" s="1433"/>
      <c r="J10" s="1433"/>
      <c r="K10" s="1433"/>
    </row>
    <row r="11" spans="1:11" ht="23.25" customHeight="1">
      <c r="A11" s="361" t="s">
        <v>1</v>
      </c>
      <c r="B11" s="585">
        <v>1167734</v>
      </c>
      <c r="C11" s="581">
        <v>526.56858051000177</v>
      </c>
      <c r="D11" s="581">
        <v>45.03653336</v>
      </c>
      <c r="E11" s="581">
        <v>118.72326373000179</v>
      </c>
      <c r="F11" s="581">
        <v>24.296141210000002</v>
      </c>
      <c r="G11" s="581">
        <v>34.917745420000003</v>
      </c>
      <c r="H11" s="581">
        <v>303.59489678999995</v>
      </c>
      <c r="I11" s="1433"/>
      <c r="J11" s="1433"/>
      <c r="K11" s="1433"/>
    </row>
    <row r="12" spans="1:11" ht="23.25" customHeight="1">
      <c r="A12" s="94" t="s">
        <v>2</v>
      </c>
      <c r="B12" s="128">
        <v>1334116</v>
      </c>
      <c r="C12" s="142">
        <v>582.68165089218178</v>
      </c>
      <c r="D12" s="142">
        <v>51.906515952296267</v>
      </c>
      <c r="E12" s="142">
        <v>140.69016674076721</v>
      </c>
      <c r="F12" s="142">
        <v>28.598899860000007</v>
      </c>
      <c r="G12" s="142">
        <v>39.472079839118287</v>
      </c>
      <c r="H12" s="142">
        <v>322.01398849999998</v>
      </c>
      <c r="I12" s="1433"/>
      <c r="J12" s="1433"/>
      <c r="K12" s="1433"/>
    </row>
    <row r="13" spans="1:11" ht="23.25" customHeight="1">
      <c r="A13" s="361" t="s">
        <v>3</v>
      </c>
      <c r="B13" s="585">
        <v>1408468.7886061412</v>
      </c>
      <c r="C13" s="581">
        <v>609.92714933168781</v>
      </c>
      <c r="D13" s="581">
        <v>53.126829443732468</v>
      </c>
      <c r="E13" s="581">
        <v>153.17263554184234</v>
      </c>
      <c r="F13" s="581">
        <v>30.123998390000001</v>
      </c>
      <c r="G13" s="581">
        <v>43.00116149611285</v>
      </c>
      <c r="H13" s="581">
        <v>330.50252446000007</v>
      </c>
      <c r="I13" s="1433"/>
      <c r="J13" s="1433"/>
      <c r="K13" s="1433"/>
    </row>
    <row r="14" spans="1:11" ht="23.25" customHeight="1">
      <c r="A14" s="32" t="s">
        <v>4</v>
      </c>
      <c r="B14" s="157">
        <v>1323166.1354509441</v>
      </c>
      <c r="C14" s="156">
        <v>582.28313638630368</v>
      </c>
      <c r="D14" s="156">
        <v>50.313875742640555</v>
      </c>
      <c r="E14" s="156">
        <v>148.61515797366309</v>
      </c>
      <c r="F14" s="156">
        <v>29.617464999999999</v>
      </c>
      <c r="G14" s="156">
        <v>43.191341669999993</v>
      </c>
      <c r="H14" s="156">
        <v>310.54529600000001</v>
      </c>
      <c r="I14" s="1433"/>
      <c r="J14" s="1433"/>
      <c r="K14" s="1433"/>
    </row>
    <row r="15" spans="1:11" ht="23.25" customHeight="1">
      <c r="A15" s="361" t="s">
        <v>5</v>
      </c>
      <c r="B15" s="585">
        <v>1414905.8863295235</v>
      </c>
      <c r="C15" s="581">
        <v>603.11803099656572</v>
      </c>
      <c r="D15" s="581">
        <v>51.957870079999999</v>
      </c>
      <c r="E15" s="581">
        <v>155.907072478857</v>
      </c>
      <c r="F15" s="581">
        <v>33.423664999999993</v>
      </c>
      <c r="G15" s="581">
        <v>45.374059170000002</v>
      </c>
      <c r="H15" s="581">
        <v>316.45536426770866</v>
      </c>
      <c r="I15" s="1433"/>
      <c r="J15" s="1433"/>
      <c r="K15" s="1433"/>
    </row>
    <row r="16" spans="1:11" ht="23.25" customHeight="1">
      <c r="A16" s="32" t="s">
        <v>6</v>
      </c>
      <c r="B16" s="157">
        <v>1324841.9603633201</v>
      </c>
      <c r="C16" s="156">
        <v>581.99611026274442</v>
      </c>
      <c r="D16" s="156">
        <v>45.26464819000001</v>
      </c>
      <c r="E16" s="156">
        <v>159.81471013899639</v>
      </c>
      <c r="F16" s="156">
        <v>30.528448350000001</v>
      </c>
      <c r="G16" s="156">
        <v>42.036957579999999</v>
      </c>
      <c r="H16" s="156">
        <v>304.35134600374801</v>
      </c>
      <c r="I16" s="1433"/>
      <c r="J16" s="1433"/>
      <c r="K16" s="1433"/>
    </row>
    <row r="17" spans="1:11" ht="23.25" customHeight="1">
      <c r="A17" s="361" t="s">
        <v>7</v>
      </c>
      <c r="B17" s="585">
        <v>2001944.9593283082</v>
      </c>
      <c r="C17" s="581">
        <v>671.45934109153018</v>
      </c>
      <c r="D17" s="581">
        <v>98.620402868627622</v>
      </c>
      <c r="E17" s="581">
        <v>184.91677029290258</v>
      </c>
      <c r="F17" s="581">
        <v>32.244763609999993</v>
      </c>
      <c r="G17" s="581">
        <v>44.522966579999995</v>
      </c>
      <c r="H17" s="581">
        <v>311.15443773999993</v>
      </c>
      <c r="I17" s="1433"/>
      <c r="J17" s="1433"/>
      <c r="K17" s="1433"/>
    </row>
    <row r="18" spans="1:11" ht="23.25" customHeight="1">
      <c r="A18" s="32" t="s">
        <v>8</v>
      </c>
      <c r="B18" s="157">
        <v>1459639.0926826741</v>
      </c>
      <c r="C18" s="156">
        <v>593.61275075480216</v>
      </c>
      <c r="D18" s="156">
        <v>43.935452410000003</v>
      </c>
      <c r="E18" s="156">
        <v>210.39823197903493</v>
      </c>
      <c r="F18" s="156">
        <v>28.888783060000002</v>
      </c>
      <c r="G18" s="156">
        <v>39.864739799999995</v>
      </c>
      <c r="H18" s="156">
        <v>270.52554350576725</v>
      </c>
      <c r="I18" s="1433"/>
      <c r="J18" s="1433"/>
      <c r="K18" s="1433"/>
    </row>
    <row r="19" spans="1:11" ht="23.25" customHeight="1">
      <c r="A19" s="361" t="s">
        <v>9</v>
      </c>
      <c r="B19" s="585">
        <v>1382840.4141523954</v>
      </c>
      <c r="C19" s="581">
        <v>563.24926147083033</v>
      </c>
      <c r="D19" s="581">
        <v>42.223334980000004</v>
      </c>
      <c r="E19" s="581">
        <v>200.66137900083024</v>
      </c>
      <c r="F19" s="581">
        <v>26.371039420000006</v>
      </c>
      <c r="G19" s="581">
        <v>36.646687050000004</v>
      </c>
      <c r="H19" s="581">
        <v>257.34682101999999</v>
      </c>
      <c r="I19" s="1433"/>
      <c r="J19" s="1433"/>
      <c r="K19" s="1433"/>
    </row>
    <row r="20" spans="1:11" ht="23.25" customHeight="1">
      <c r="A20" s="32" t="s">
        <v>10</v>
      </c>
      <c r="B20" s="157">
        <v>1494615.7722907853</v>
      </c>
      <c r="C20" s="156">
        <v>656.82795938181562</v>
      </c>
      <c r="D20" s="156">
        <v>48.211769899999993</v>
      </c>
      <c r="E20" s="156">
        <v>203.47440302723564</v>
      </c>
      <c r="F20" s="156">
        <v>29.4348566</v>
      </c>
      <c r="G20" s="156">
        <v>41.092604224580072</v>
      </c>
      <c r="H20" s="156">
        <v>334.61432562999994</v>
      </c>
      <c r="I20" s="1433"/>
      <c r="J20" s="1433"/>
      <c r="K20" s="1433"/>
    </row>
    <row r="21" spans="1:11" ht="23.25" customHeight="1">
      <c r="A21" s="586" t="s">
        <v>11</v>
      </c>
      <c r="B21" s="587">
        <v>1523218.532209812</v>
      </c>
      <c r="C21" s="582">
        <v>682.59402085023282</v>
      </c>
      <c r="D21" s="582">
        <v>48.3367008817849</v>
      </c>
      <c r="E21" s="582">
        <v>210.66651723294368</v>
      </c>
      <c r="F21" s="582">
        <v>28.325487410000004</v>
      </c>
      <c r="G21" s="582">
        <v>39.680435215504261</v>
      </c>
      <c r="H21" s="582">
        <v>355.58488011000003</v>
      </c>
      <c r="I21" s="1433"/>
      <c r="J21" s="1433"/>
      <c r="K21" s="1433"/>
    </row>
    <row r="22" spans="1:11" ht="23.25" customHeight="1">
      <c r="A22" s="217" t="s">
        <v>126</v>
      </c>
      <c r="B22" s="494">
        <f t="shared" ref="B22:H22" si="2">SUM(B23:B31)</f>
        <v>25346034.746074408</v>
      </c>
      <c r="C22" s="495">
        <f t="shared" si="2"/>
        <v>8968.8072588510222</v>
      </c>
      <c r="D22" s="496">
        <f t="shared" si="2"/>
        <v>550.39507926260103</v>
      </c>
      <c r="E22" s="496">
        <f t="shared" si="2"/>
        <v>766.32372857200789</v>
      </c>
      <c r="F22" s="496">
        <f t="shared" si="2"/>
        <v>2558.6049673048792</v>
      </c>
      <c r="G22" s="496">
        <f t="shared" si="2"/>
        <v>1034.2390690084417</v>
      </c>
      <c r="H22" s="496">
        <f t="shared" si="2"/>
        <v>4059.244414703091</v>
      </c>
      <c r="I22" s="1433"/>
      <c r="J22" s="1433"/>
      <c r="K22" s="1433"/>
    </row>
    <row r="23" spans="1:11" s="215" customFormat="1" ht="23.25" customHeight="1">
      <c r="A23" s="533" t="s">
        <v>0</v>
      </c>
      <c r="B23" s="1058">
        <v>1120888.9932238301</v>
      </c>
      <c r="C23" s="1057">
        <v>464.17745618319742</v>
      </c>
      <c r="D23" s="1129">
        <v>37.115184515272134</v>
      </c>
      <c r="E23" s="1129">
        <v>34.018962394727829</v>
      </c>
      <c r="F23" s="1129">
        <v>148.69255239319745</v>
      </c>
      <c r="G23" s="1129">
        <v>27.600655969999998</v>
      </c>
      <c r="H23" s="1129">
        <v>216.75010091000001</v>
      </c>
      <c r="I23" s="1433"/>
      <c r="J23" s="1433"/>
      <c r="K23" s="1433"/>
    </row>
    <row r="24" spans="1:11" ht="23.25" customHeight="1">
      <c r="A24" s="94" t="s">
        <v>1</v>
      </c>
      <c r="B24" s="157">
        <v>1316442.4818618326</v>
      </c>
      <c r="C24" s="142">
        <v>634.21011724520804</v>
      </c>
      <c r="D24" s="554">
        <v>42.341383149999999</v>
      </c>
      <c r="E24" s="554">
        <v>40.410506099094128</v>
      </c>
      <c r="F24" s="554">
        <v>169.03659244382951</v>
      </c>
      <c r="G24" s="554">
        <v>37.827081160000006</v>
      </c>
      <c r="H24" s="554">
        <v>344.59455439228441</v>
      </c>
      <c r="I24" s="1433"/>
      <c r="J24" s="1433"/>
      <c r="K24" s="1433"/>
    </row>
    <row r="25" spans="1:11" ht="23.25" customHeight="1">
      <c r="A25" s="533" t="s">
        <v>2</v>
      </c>
      <c r="B25" s="1058">
        <v>1608923.7546373094</v>
      </c>
      <c r="C25" s="1057">
        <v>1015.4190797588841</v>
      </c>
      <c r="D25" s="1059">
        <v>42.251128180000002</v>
      </c>
      <c r="E25" s="1059">
        <v>47.361839239999988</v>
      </c>
      <c r="F25" s="1059">
        <v>214.81737489888411</v>
      </c>
      <c r="G25" s="1059">
        <v>57.475579349999997</v>
      </c>
      <c r="H25" s="1059">
        <v>653.51315809000005</v>
      </c>
      <c r="I25" s="1433"/>
      <c r="J25" s="1433"/>
      <c r="K25" s="1433"/>
    </row>
    <row r="26" spans="1:11" s="215" customFormat="1" ht="23.25" customHeight="1">
      <c r="A26" s="1144" t="s">
        <v>3</v>
      </c>
      <c r="B26" s="972">
        <v>2301680.6675982573</v>
      </c>
      <c r="C26" s="1145">
        <v>1154.6155155298998</v>
      </c>
      <c r="D26" s="1146">
        <v>50.030158139999998</v>
      </c>
      <c r="E26" s="1146">
        <v>50.977481890554344</v>
      </c>
      <c r="F26" s="1146">
        <v>382.43905999934515</v>
      </c>
      <c r="G26" s="1146">
        <v>71.055995949999982</v>
      </c>
      <c r="H26" s="1146">
        <v>600.11281955000015</v>
      </c>
      <c r="I26" s="1433"/>
      <c r="J26" s="1433"/>
      <c r="K26" s="1433"/>
    </row>
    <row r="27" spans="1:11" ht="23.25" customHeight="1">
      <c r="A27" s="533" t="s">
        <v>4</v>
      </c>
      <c r="B27" s="1058">
        <v>2476444.9097612044</v>
      </c>
      <c r="C27" s="1057">
        <v>1052.8491167561515</v>
      </c>
      <c r="D27" s="1059">
        <v>40.37527244000006</v>
      </c>
      <c r="E27" s="1059">
        <v>47.662115880186647</v>
      </c>
      <c r="F27" s="1059">
        <v>511.65640597615158</v>
      </c>
      <c r="G27" s="1059">
        <v>51.923071019813342</v>
      </c>
      <c r="H27" s="1059">
        <v>401.23225143999991</v>
      </c>
      <c r="I27" s="1433"/>
      <c r="J27" s="1433"/>
      <c r="K27" s="1433"/>
    </row>
    <row r="28" spans="1:11" ht="23.25" customHeight="1">
      <c r="A28" s="971" t="s">
        <v>5</v>
      </c>
      <c r="B28" s="972">
        <v>3435214.9389919755</v>
      </c>
      <c r="C28" s="970">
        <v>1335.7451204775928</v>
      </c>
      <c r="D28" s="973">
        <v>42.469116180000022</v>
      </c>
      <c r="E28" s="973">
        <v>48.645948339999983</v>
      </c>
      <c r="F28" s="973">
        <v>774.7020772675927</v>
      </c>
      <c r="G28" s="973">
        <v>54.057537829999994</v>
      </c>
      <c r="H28" s="973">
        <v>415.87044086000003</v>
      </c>
      <c r="I28" s="1433"/>
      <c r="J28" s="1433"/>
      <c r="K28" s="1433"/>
    </row>
    <row r="29" spans="1:11" s="215" customFormat="1" ht="23.25" customHeight="1">
      <c r="A29" s="533" t="s">
        <v>6</v>
      </c>
      <c r="B29" s="1058">
        <v>3618217</v>
      </c>
      <c r="C29" s="1057">
        <v>1081.5744571577732</v>
      </c>
      <c r="D29" s="1059">
        <v>99.580355008824114</v>
      </c>
      <c r="E29" s="1059">
        <v>143.53978432281863</v>
      </c>
      <c r="F29" s="1059">
        <v>130.95154287570108</v>
      </c>
      <c r="G29" s="1059">
        <v>233.8714529833324</v>
      </c>
      <c r="H29" s="1059">
        <v>473.63132196709705</v>
      </c>
      <c r="I29" s="1433"/>
      <c r="J29" s="1434"/>
      <c r="K29" s="1433"/>
    </row>
    <row r="30" spans="1:11" ht="23.25" customHeight="1">
      <c r="A30" s="971" t="s">
        <v>7</v>
      </c>
      <c r="B30" s="972">
        <v>4977511</v>
      </c>
      <c r="C30" s="970">
        <v>1128.1326189553383</v>
      </c>
      <c r="D30" s="973">
        <v>103.28738704710754</v>
      </c>
      <c r="E30" s="973">
        <v>193.6037694070495</v>
      </c>
      <c r="F30" s="973">
        <v>115.97214581834946</v>
      </c>
      <c r="G30" s="973">
        <v>246.4522562299492</v>
      </c>
      <c r="H30" s="973">
        <v>468.81706045288269</v>
      </c>
      <c r="I30" s="1433"/>
      <c r="J30" s="1433"/>
      <c r="K30" s="1433"/>
    </row>
    <row r="31" spans="1:11" ht="23.25" customHeight="1">
      <c r="A31" s="586" t="s">
        <v>8</v>
      </c>
      <c r="B31" s="587">
        <v>4490711</v>
      </c>
      <c r="C31" s="582">
        <v>1102.0837767869762</v>
      </c>
      <c r="D31" s="1204">
        <v>92.945094601397159</v>
      </c>
      <c r="E31" s="1204">
        <v>160.10332099757682</v>
      </c>
      <c r="F31" s="1204">
        <v>110.33721563182837</v>
      </c>
      <c r="G31" s="1204">
        <v>253.97543851534692</v>
      </c>
      <c r="H31" s="1204">
        <v>484.72270704082661</v>
      </c>
      <c r="I31" s="1433"/>
      <c r="J31" s="1433"/>
      <c r="K31" s="1433"/>
    </row>
    <row r="32" spans="1:11" ht="11.1" customHeight="1"/>
    <row r="33" spans="1:16">
      <c r="A33" s="107" t="s">
        <v>200</v>
      </c>
    </row>
    <row r="35" spans="1:16">
      <c r="J35" s="1433"/>
      <c r="K35" s="1433"/>
      <c r="L35" s="1433"/>
      <c r="M35" s="1433"/>
      <c r="N35" s="1433"/>
      <c r="O35" s="1433"/>
      <c r="P35" s="1433"/>
    </row>
    <row r="36" spans="1:16">
      <c r="J36" s="1433"/>
      <c r="K36" s="1433"/>
      <c r="L36" s="1433"/>
      <c r="M36" s="1433"/>
      <c r="N36" s="1433"/>
      <c r="O36" s="1433"/>
      <c r="P36" s="1433"/>
    </row>
    <row r="37" spans="1:16">
      <c r="J37" s="1433"/>
      <c r="K37" s="1433"/>
      <c r="L37" s="1433"/>
      <c r="M37" s="1433"/>
      <c r="N37" s="1433"/>
      <c r="O37" s="1433"/>
      <c r="P37" s="1433"/>
    </row>
    <row r="38" spans="1:16">
      <c r="J38" s="1433"/>
      <c r="K38" s="1433"/>
      <c r="L38" s="1433"/>
      <c r="M38" s="1433"/>
      <c r="N38" s="1433"/>
      <c r="O38" s="1433"/>
      <c r="P38" s="1433"/>
    </row>
    <row r="39" spans="1:16">
      <c r="J39" s="1433"/>
      <c r="K39" s="1433"/>
      <c r="L39" s="1433"/>
      <c r="M39" s="1433"/>
      <c r="N39" s="1433"/>
      <c r="O39" s="1433"/>
      <c r="P39" s="1433"/>
    </row>
    <row r="40" spans="1:16">
      <c r="J40" s="1433"/>
      <c r="K40" s="1433"/>
      <c r="L40" s="1433"/>
      <c r="M40" s="1433"/>
      <c r="N40" s="1433"/>
      <c r="O40" s="1433"/>
      <c r="P40" s="1433"/>
    </row>
    <row r="41" spans="1:16">
      <c r="J41" s="1433"/>
      <c r="K41" s="1433"/>
      <c r="L41" s="1433"/>
      <c r="M41" s="1433"/>
      <c r="N41" s="1433"/>
      <c r="O41" s="1433"/>
      <c r="P41" s="1433"/>
    </row>
    <row r="42" spans="1:16">
      <c r="J42" s="1433"/>
      <c r="K42" s="1433"/>
      <c r="L42" s="1433"/>
      <c r="M42" s="1433"/>
      <c r="N42" s="1433"/>
      <c r="O42" s="1433"/>
      <c r="P42" s="1433"/>
    </row>
    <row r="43" spans="1:16">
      <c r="J43" s="1433"/>
      <c r="K43" s="1433"/>
      <c r="L43" s="1433"/>
      <c r="M43" s="1433"/>
      <c r="N43" s="1433"/>
      <c r="O43" s="1433"/>
      <c r="P43" s="1433"/>
    </row>
    <row r="44" spans="1:16">
      <c r="J44" s="1433"/>
      <c r="K44" s="1433"/>
      <c r="L44" s="1433"/>
      <c r="M44" s="1433"/>
      <c r="N44" s="1433"/>
      <c r="O44" s="1433"/>
      <c r="P44" s="1433"/>
    </row>
    <row r="45" spans="1:16">
      <c r="J45" s="1433"/>
      <c r="K45" s="1433"/>
      <c r="L45" s="1433"/>
      <c r="M45" s="1433"/>
      <c r="N45" s="1433"/>
      <c r="O45" s="1433"/>
      <c r="P45" s="1433"/>
    </row>
    <row r="46" spans="1:16">
      <c r="J46" s="1433"/>
      <c r="K46" s="1433"/>
      <c r="L46" s="1433"/>
      <c r="M46" s="1433"/>
      <c r="N46" s="1433"/>
      <c r="O46" s="1433"/>
      <c r="P46" s="1433"/>
    </row>
    <row r="47" spans="1:16">
      <c r="J47" s="1433"/>
      <c r="K47" s="1433"/>
      <c r="L47" s="1433"/>
      <c r="M47" s="1433"/>
      <c r="N47" s="1433"/>
      <c r="O47" s="1433"/>
      <c r="P47" s="1433"/>
    </row>
    <row r="48" spans="1:16">
      <c r="J48" s="1433"/>
      <c r="K48" s="1433"/>
      <c r="L48" s="1433"/>
      <c r="M48" s="1433"/>
      <c r="N48" s="1433"/>
      <c r="O48" s="1433"/>
      <c r="P48" s="1433"/>
    </row>
    <row r="49" spans="10:16">
      <c r="J49" s="1433"/>
      <c r="K49" s="1433"/>
      <c r="L49" s="1433"/>
      <c r="M49" s="1433"/>
      <c r="N49" s="1433"/>
      <c r="O49" s="1433"/>
      <c r="P49" s="1433"/>
    </row>
    <row r="50" spans="10:16">
      <c r="J50" s="1433"/>
      <c r="K50" s="1433"/>
      <c r="L50" s="1433"/>
      <c r="M50" s="1433"/>
      <c r="N50" s="1433"/>
      <c r="O50" s="1433"/>
      <c r="P50" s="1433"/>
    </row>
    <row r="51" spans="10:16">
      <c r="J51" s="1433"/>
      <c r="K51" s="1433"/>
      <c r="L51" s="1433"/>
      <c r="M51" s="1433"/>
      <c r="N51" s="1433"/>
      <c r="O51" s="1433"/>
      <c r="P51" s="1433"/>
    </row>
    <row r="52" spans="10:16">
      <c r="J52" s="1433"/>
      <c r="K52" s="1433"/>
      <c r="L52" s="1433"/>
      <c r="M52" s="1433"/>
      <c r="N52" s="1433"/>
      <c r="O52" s="1433"/>
      <c r="P52" s="1433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95" priority="23" operator="equal">
      <formula>0</formula>
    </cfRule>
    <cfRule type="cellIs" dxfId="94" priority="24" operator="equal">
      <formula>0</formula>
    </cfRule>
  </conditionalFormatting>
  <conditionalFormatting sqref="B30:H30">
    <cfRule type="cellIs" dxfId="93" priority="21" operator="equal">
      <formula>0</formula>
    </cfRule>
    <cfRule type="cellIs" dxfId="92" priority="22" operator="equal">
      <formula>0</formula>
    </cfRule>
  </conditionalFormatting>
  <conditionalFormatting sqref="B28:H29">
    <cfRule type="cellIs" dxfId="91" priority="19" operator="equal">
      <formula>0</formula>
    </cfRule>
    <cfRule type="cellIs" dxfId="90" priority="20" operator="equal">
      <formula>0</formula>
    </cfRule>
  </conditionalFormatting>
  <conditionalFormatting sqref="B31:H31">
    <cfRule type="cellIs" dxfId="89" priority="15" operator="equal">
      <formula>0</formula>
    </cfRule>
    <cfRule type="cellIs" dxfId="88" priority="16" operator="equal">
      <formula>0</formula>
    </cfRule>
  </conditionalFormatting>
  <conditionalFormatting sqref="B27:H27">
    <cfRule type="cellIs" dxfId="87" priority="1" operator="equal">
      <formula>0</formula>
    </cfRule>
    <cfRule type="cellIs" dxfId="8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1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/>
    </sheetView>
  </sheetViews>
  <sheetFormatPr defaultColWidth="9.140625" defaultRowHeight="12.75"/>
  <cols>
    <col min="1" max="1" width="17.140625" style="107" customWidth="1"/>
    <col min="2" max="11" width="13.28515625" style="107" customWidth="1"/>
    <col min="12" max="16384" width="9.140625" style="84"/>
  </cols>
  <sheetData>
    <row r="1" spans="1:11" s="251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59" t="s">
        <v>548</v>
      </c>
    </row>
    <row r="2" spans="1:11" s="1432" customFormat="1" ht="15.75" customHeight="1">
      <c r="A2" s="1589" t="s">
        <v>549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</row>
    <row r="4" spans="1:11">
      <c r="K4" s="68" t="s">
        <v>205</v>
      </c>
    </row>
    <row r="5" spans="1:11" ht="20.100000000000001" customHeight="1">
      <c r="A5" s="1591" t="s">
        <v>144</v>
      </c>
      <c r="B5" s="1596" t="s">
        <v>541</v>
      </c>
      <c r="C5" s="1597"/>
      <c r="D5" s="1597"/>
      <c r="E5" s="1597"/>
      <c r="F5" s="1597"/>
      <c r="G5" s="1597"/>
      <c r="H5" s="1597"/>
      <c r="I5" s="1597"/>
      <c r="J5" s="1597"/>
      <c r="K5" s="1598"/>
    </row>
    <row r="6" spans="1:11" ht="15" customHeight="1">
      <c r="A6" s="1592"/>
      <c r="B6" s="1599" t="s">
        <v>542</v>
      </c>
      <c r="C6" s="1599" t="s">
        <v>12</v>
      </c>
      <c r="D6" s="1594" t="s">
        <v>148</v>
      </c>
      <c r="E6" s="1594"/>
      <c r="F6" s="1594"/>
      <c r="G6" s="1594"/>
      <c r="H6" s="1594"/>
      <c r="I6" s="1594"/>
      <c r="J6" s="1594"/>
      <c r="K6" s="1595"/>
    </row>
    <row r="7" spans="1:11" ht="39.950000000000003" customHeight="1">
      <c r="A7" s="1593"/>
      <c r="B7" s="1599"/>
      <c r="C7" s="1599"/>
      <c r="D7" s="1235" t="s">
        <v>543</v>
      </c>
      <c r="E7" s="1235" t="s">
        <v>550</v>
      </c>
      <c r="F7" s="1235" t="s">
        <v>546</v>
      </c>
      <c r="G7" s="1235" t="s">
        <v>551</v>
      </c>
      <c r="H7" s="1235" t="s">
        <v>552</v>
      </c>
      <c r="I7" s="1235" t="s">
        <v>553</v>
      </c>
      <c r="J7" s="1235" t="s">
        <v>554</v>
      </c>
      <c r="K7" s="1235" t="s">
        <v>555</v>
      </c>
    </row>
    <row r="8" spans="1:11" ht="15" customHeight="1">
      <c r="A8" s="109">
        <v>1</v>
      </c>
      <c r="B8" s="555">
        <f t="shared" ref="B8:K8" si="0">+A8+1</f>
        <v>2</v>
      </c>
      <c r="C8" s="555">
        <f t="shared" si="0"/>
        <v>3</v>
      </c>
      <c r="D8" s="555">
        <f t="shared" si="0"/>
        <v>4</v>
      </c>
      <c r="E8" s="555">
        <f t="shared" si="0"/>
        <v>5</v>
      </c>
      <c r="F8" s="555">
        <f t="shared" si="0"/>
        <v>6</v>
      </c>
      <c r="G8" s="555">
        <f t="shared" si="0"/>
        <v>7</v>
      </c>
      <c r="H8" s="555">
        <f t="shared" si="0"/>
        <v>8</v>
      </c>
      <c r="I8" s="555">
        <f t="shared" si="0"/>
        <v>9</v>
      </c>
      <c r="J8" s="555">
        <f t="shared" si="0"/>
        <v>10</v>
      </c>
      <c r="K8" s="555">
        <f t="shared" si="0"/>
        <v>11</v>
      </c>
    </row>
    <row r="9" spans="1:11" ht="18" customHeight="1">
      <c r="A9" s="588" t="s">
        <v>125</v>
      </c>
      <c r="B9" s="589">
        <f>SUM(B10:B21)</f>
        <v>11290248.913996197</v>
      </c>
      <c r="C9" s="590">
        <f t="shared" ref="C9:K9" si="1">SUM(C10:C21)</f>
        <v>4612.8303768308524</v>
      </c>
      <c r="D9" s="590">
        <f t="shared" si="1"/>
        <v>511.21200375668991</v>
      </c>
      <c r="E9" s="590">
        <f t="shared" si="1"/>
        <v>640.68437519110523</v>
      </c>
      <c r="F9" s="590">
        <f t="shared" si="1"/>
        <v>465.4139484928026</v>
      </c>
      <c r="G9" s="590">
        <f t="shared" si="1"/>
        <v>687.96823213667585</v>
      </c>
      <c r="H9" s="590">
        <f t="shared" si="1"/>
        <v>396.67472708790723</v>
      </c>
      <c r="I9" s="590">
        <f t="shared" si="1"/>
        <v>619.16063138800189</v>
      </c>
      <c r="J9" s="590">
        <f t="shared" si="1"/>
        <v>889.24364368239264</v>
      </c>
      <c r="K9" s="590">
        <f t="shared" si="1"/>
        <v>402.4814427316245</v>
      </c>
    </row>
    <row r="10" spans="1:11" s="215" customFormat="1" ht="18" customHeight="1">
      <c r="A10" s="94" t="s">
        <v>0</v>
      </c>
      <c r="B10" s="118">
        <v>875759.19283665216</v>
      </c>
      <c r="C10" s="622">
        <v>381.91389996833544</v>
      </c>
      <c r="D10" s="622">
        <v>39.350914811039978</v>
      </c>
      <c r="E10" s="622">
        <v>51.625805870487753</v>
      </c>
      <c r="F10" s="622">
        <v>40.824681086807708</v>
      </c>
      <c r="G10" s="622">
        <v>61.71635611</v>
      </c>
      <c r="H10" s="622">
        <v>36.905546100000009</v>
      </c>
      <c r="I10" s="622">
        <v>59.48797622</v>
      </c>
      <c r="J10" s="622">
        <v>64.479988939999998</v>
      </c>
      <c r="K10" s="622">
        <v>27.522630830000001</v>
      </c>
    </row>
    <row r="11" spans="1:11" ht="18" customHeight="1">
      <c r="A11" s="361" t="s">
        <v>1</v>
      </c>
      <c r="B11" s="623">
        <v>845757.03552976681</v>
      </c>
      <c r="C11" s="624">
        <v>306.65104951746906</v>
      </c>
      <c r="D11" s="624">
        <v>38.578709233765487</v>
      </c>
      <c r="E11" s="624">
        <v>47.625026423075987</v>
      </c>
      <c r="F11" s="624">
        <v>32.758562210627574</v>
      </c>
      <c r="G11" s="624">
        <v>48.958539039999998</v>
      </c>
      <c r="H11" s="624">
        <v>28.740425729999998</v>
      </c>
      <c r="I11" s="624">
        <v>38.872934590000007</v>
      </c>
      <c r="J11" s="624">
        <v>49.143609920000003</v>
      </c>
      <c r="K11" s="624">
        <v>21.973242370000001</v>
      </c>
    </row>
    <row r="12" spans="1:11" ht="18" customHeight="1">
      <c r="A12" s="94" t="s">
        <v>2</v>
      </c>
      <c r="B12" s="118">
        <v>933286</v>
      </c>
      <c r="C12" s="622">
        <v>333.39582749038692</v>
      </c>
      <c r="D12" s="622">
        <v>42.901151948582005</v>
      </c>
      <c r="E12" s="622">
        <v>52.480537558290607</v>
      </c>
      <c r="F12" s="622">
        <v>35.005161880096949</v>
      </c>
      <c r="G12" s="622">
        <v>50.353762149999994</v>
      </c>
      <c r="H12" s="622">
        <v>28.292756119999996</v>
      </c>
      <c r="I12" s="622">
        <v>40.870345530000002</v>
      </c>
      <c r="J12" s="622">
        <v>54.788623230000006</v>
      </c>
      <c r="K12" s="622">
        <v>28.70348907341732</v>
      </c>
    </row>
    <row r="13" spans="1:11" s="1435" customFormat="1" ht="18" customHeight="1">
      <c r="A13" s="361" t="s">
        <v>3</v>
      </c>
      <c r="B13" s="623">
        <v>909859.19736530643</v>
      </c>
      <c r="C13" s="624">
        <v>336.08864522783801</v>
      </c>
      <c r="D13" s="624">
        <v>40.407190179703214</v>
      </c>
      <c r="E13" s="624">
        <v>49.244942752350667</v>
      </c>
      <c r="F13" s="624">
        <v>34.478115995784179</v>
      </c>
      <c r="G13" s="624">
        <v>50.430809789999998</v>
      </c>
      <c r="H13" s="624">
        <v>29.441251340000001</v>
      </c>
      <c r="I13" s="624">
        <v>42.94693513</v>
      </c>
      <c r="J13" s="624">
        <v>60.088541499999998</v>
      </c>
      <c r="K13" s="624">
        <v>29.05085854</v>
      </c>
    </row>
    <row r="14" spans="1:11" ht="18" customHeight="1">
      <c r="A14" s="32" t="s">
        <v>4</v>
      </c>
      <c r="B14" s="625">
        <v>828988.70046734076</v>
      </c>
      <c r="C14" s="626">
        <v>315.25336081010693</v>
      </c>
      <c r="D14" s="626">
        <v>36.573983672099246</v>
      </c>
      <c r="E14" s="626">
        <v>45.436775199324529</v>
      </c>
      <c r="F14" s="626">
        <v>31.017380738683158</v>
      </c>
      <c r="G14" s="626">
        <v>46.550083230000006</v>
      </c>
      <c r="H14" s="626">
        <v>22.988474849999996</v>
      </c>
      <c r="I14" s="626">
        <v>39.848191079999992</v>
      </c>
      <c r="J14" s="626">
        <v>61.022899039999999</v>
      </c>
      <c r="K14" s="626">
        <v>31.815573000000001</v>
      </c>
    </row>
    <row r="15" spans="1:11" ht="18" customHeight="1">
      <c r="A15" s="361" t="s">
        <v>5</v>
      </c>
      <c r="B15" s="623">
        <v>874170.9275798517</v>
      </c>
      <c r="C15" s="624">
        <v>345.47418804231262</v>
      </c>
      <c r="D15" s="624">
        <v>39.268131905387477</v>
      </c>
      <c r="E15" s="624">
        <v>52.525721227693865</v>
      </c>
      <c r="F15" s="624">
        <v>36.593478059231259</v>
      </c>
      <c r="G15" s="624">
        <v>53.223950709999983</v>
      </c>
      <c r="H15" s="624">
        <v>30.013946399999998</v>
      </c>
      <c r="I15" s="624">
        <v>41.405088729999996</v>
      </c>
      <c r="J15" s="624">
        <v>67.333247020000002</v>
      </c>
      <c r="K15" s="624">
        <v>25.110624009999999</v>
      </c>
    </row>
    <row r="16" spans="1:11" ht="18" customHeight="1">
      <c r="A16" s="32" t="s">
        <v>6</v>
      </c>
      <c r="B16" s="625">
        <v>819776.69289155304</v>
      </c>
      <c r="C16" s="626">
        <v>334.74174808481155</v>
      </c>
      <c r="D16" s="626">
        <v>35.568913940540533</v>
      </c>
      <c r="E16" s="626">
        <v>50.117153860270186</v>
      </c>
      <c r="F16" s="626">
        <v>37.573969956756777</v>
      </c>
      <c r="G16" s="626">
        <v>51.998969020000018</v>
      </c>
      <c r="H16" s="626">
        <v>29.708167509999992</v>
      </c>
      <c r="I16" s="626">
        <v>42.225202869999997</v>
      </c>
      <c r="J16" s="626">
        <v>63.609895037244101</v>
      </c>
      <c r="K16" s="626">
        <v>23.939475890000001</v>
      </c>
    </row>
    <row r="17" spans="1:22" ht="18" customHeight="1">
      <c r="A17" s="361" t="s">
        <v>7</v>
      </c>
      <c r="B17" s="623">
        <v>940443.26016422361</v>
      </c>
      <c r="C17" s="624">
        <v>412.66434189563046</v>
      </c>
      <c r="D17" s="624">
        <v>42.700435214633643</v>
      </c>
      <c r="E17" s="624">
        <v>51.722318597316715</v>
      </c>
      <c r="F17" s="624">
        <v>41.034459475772366</v>
      </c>
      <c r="G17" s="624">
        <v>62.243986710000456</v>
      </c>
      <c r="H17" s="624">
        <v>37.739618197907262</v>
      </c>
      <c r="I17" s="624">
        <v>58.422807710000001</v>
      </c>
      <c r="J17" s="624">
        <v>86.983298450000007</v>
      </c>
      <c r="K17" s="624">
        <v>31.817417519999999</v>
      </c>
    </row>
    <row r="18" spans="1:22" ht="18" customHeight="1">
      <c r="A18" s="32" t="s">
        <v>8</v>
      </c>
      <c r="B18" s="625">
        <v>884914.42861635773</v>
      </c>
      <c r="C18" s="626">
        <v>358.60766284513835</v>
      </c>
      <c r="D18" s="626">
        <v>41.180816780116601</v>
      </c>
      <c r="E18" s="626">
        <v>47.327973455058419</v>
      </c>
      <c r="F18" s="626">
        <v>35.899757519963373</v>
      </c>
      <c r="G18" s="626">
        <v>54.414156920000003</v>
      </c>
      <c r="H18" s="626">
        <v>33.33013545</v>
      </c>
      <c r="I18" s="626">
        <v>51.415670320000004</v>
      </c>
      <c r="J18" s="626">
        <v>69.90458916</v>
      </c>
      <c r="K18" s="626">
        <v>25.134563239999999</v>
      </c>
    </row>
    <row r="19" spans="1:22" ht="18" customHeight="1">
      <c r="A19" s="361" t="s">
        <v>9</v>
      </c>
      <c r="B19" s="623">
        <v>1057976.88227557</v>
      </c>
      <c r="C19" s="624">
        <v>437.75897761164907</v>
      </c>
      <c r="D19" s="624">
        <v>48.868237499901483</v>
      </c>
      <c r="E19" s="624">
        <v>58.980258494949148</v>
      </c>
      <c r="F19" s="624">
        <v>42.478638161650089</v>
      </c>
      <c r="G19" s="624">
        <v>62.33839949</v>
      </c>
      <c r="H19" s="624">
        <v>36.361086880000002</v>
      </c>
      <c r="I19" s="624">
        <v>60.637280159999996</v>
      </c>
      <c r="J19" s="624">
        <v>90.192853685148378</v>
      </c>
      <c r="K19" s="624">
        <v>37.902223240000005</v>
      </c>
    </row>
    <row r="20" spans="1:22" ht="18" customHeight="1">
      <c r="A20" s="32" t="s">
        <v>10</v>
      </c>
      <c r="B20" s="625">
        <v>1155756.23789097</v>
      </c>
      <c r="C20" s="626">
        <v>497.36027461551254</v>
      </c>
      <c r="D20" s="626">
        <v>52.210632420500509</v>
      </c>
      <c r="E20" s="626">
        <v>65.028399350250851</v>
      </c>
      <c r="F20" s="626">
        <v>47.297283000083709</v>
      </c>
      <c r="G20" s="626">
        <v>72.443733916675498</v>
      </c>
      <c r="H20" s="626">
        <v>40.762475849999994</v>
      </c>
      <c r="I20" s="626">
        <v>66.250617348001924</v>
      </c>
      <c r="J20" s="626">
        <v>98.559801230000005</v>
      </c>
      <c r="K20" s="626">
        <v>54.807331499999997</v>
      </c>
    </row>
    <row r="21" spans="1:22" ht="18" customHeight="1">
      <c r="A21" s="586" t="s">
        <v>11</v>
      </c>
      <c r="B21" s="623">
        <v>1163560.358378605</v>
      </c>
      <c r="C21" s="624">
        <v>552.92040072166162</v>
      </c>
      <c r="D21" s="624">
        <v>53.602886150419685</v>
      </c>
      <c r="E21" s="624">
        <v>68.56946240203645</v>
      </c>
      <c r="F21" s="624">
        <v>50.452460407345427</v>
      </c>
      <c r="G21" s="624">
        <v>73.295485049999996</v>
      </c>
      <c r="H21" s="624">
        <v>42.390842659999997</v>
      </c>
      <c r="I21" s="624">
        <v>76.777581700000084</v>
      </c>
      <c r="J21" s="624">
        <v>123.13629647</v>
      </c>
      <c r="K21" s="624">
        <v>64.704013518207205</v>
      </c>
    </row>
    <row r="22" spans="1:22" ht="18" customHeight="1">
      <c r="A22" s="216" t="s">
        <v>126</v>
      </c>
      <c r="B22" s="178">
        <f t="shared" ref="B22:K22" si="2">SUM(B23:B31)</f>
        <v>10663982.53675954</v>
      </c>
      <c r="C22" s="171">
        <f t="shared" si="2"/>
        <v>6475.1860942946569</v>
      </c>
      <c r="D22" s="171">
        <f t="shared" si="2"/>
        <v>417.34836515643349</v>
      </c>
      <c r="E22" s="171">
        <f t="shared" si="2"/>
        <v>611.58894816324607</v>
      </c>
      <c r="F22" s="171">
        <f t="shared" si="2"/>
        <v>575.38944467600345</v>
      </c>
      <c r="G22" s="171">
        <f t="shared" si="2"/>
        <v>1016.5135685899902</v>
      </c>
      <c r="H22" s="171">
        <f t="shared" si="2"/>
        <v>777.94317847655259</v>
      </c>
      <c r="I22" s="171">
        <f t="shared" si="2"/>
        <v>1084.7003441622528</v>
      </c>
      <c r="J22" s="171">
        <f t="shared" si="2"/>
        <v>1287.2992377137459</v>
      </c>
      <c r="K22" s="171">
        <f t="shared" si="2"/>
        <v>704.40300735643223</v>
      </c>
    </row>
    <row r="23" spans="1:22" ht="18" customHeight="1">
      <c r="A23" s="533" t="s">
        <v>0</v>
      </c>
      <c r="B23" s="526">
        <v>1114787.0835078247</v>
      </c>
      <c r="C23" s="527">
        <v>613.63864225464226</v>
      </c>
      <c r="D23" s="527">
        <v>44.575433837255993</v>
      </c>
      <c r="E23" s="527">
        <v>69.612832381048747</v>
      </c>
      <c r="F23" s="527">
        <v>59.514703233810593</v>
      </c>
      <c r="G23" s="527">
        <v>82.881205719999969</v>
      </c>
      <c r="H23" s="527">
        <v>49.805452230000014</v>
      </c>
      <c r="I23" s="527">
        <v>87.723165280000003</v>
      </c>
      <c r="J23" s="527">
        <v>122.22407391000003</v>
      </c>
      <c r="K23" s="527">
        <v>97.301775662526893</v>
      </c>
    </row>
    <row r="24" spans="1:22" ht="18" customHeight="1">
      <c r="A24" s="94" t="s">
        <v>1</v>
      </c>
      <c r="B24" s="625">
        <v>1053479.3762540824</v>
      </c>
      <c r="C24" s="626">
        <v>468.82581919920017</v>
      </c>
      <c r="D24" s="622">
        <v>45.121284198512001</v>
      </c>
      <c r="E24" s="622">
        <v>65.142005561417406</v>
      </c>
      <c r="F24" s="622">
        <v>50.782050979270778</v>
      </c>
      <c r="G24" s="622">
        <v>67.62374173000002</v>
      </c>
      <c r="H24" s="622">
        <v>35.467357710000002</v>
      </c>
      <c r="I24" s="622">
        <v>63.991882170000004</v>
      </c>
      <c r="J24" s="622">
        <v>94.908475899999971</v>
      </c>
      <c r="K24" s="622">
        <v>45.789020950000001</v>
      </c>
    </row>
    <row r="25" spans="1:22" ht="18" customHeight="1">
      <c r="A25" s="533" t="s">
        <v>2</v>
      </c>
      <c r="B25" s="526">
        <v>1080251.8288283283</v>
      </c>
      <c r="C25" s="527">
        <v>648.87432234127641</v>
      </c>
      <c r="D25" s="527">
        <v>43.064608845710929</v>
      </c>
      <c r="E25" s="527">
        <v>63.588748377012024</v>
      </c>
      <c r="F25" s="527">
        <v>52.89169693855353</v>
      </c>
      <c r="G25" s="527">
        <v>80.314862630000022</v>
      </c>
      <c r="H25" s="527">
        <v>52.16232909999983</v>
      </c>
      <c r="I25" s="527">
        <v>94.481208190000018</v>
      </c>
      <c r="J25" s="527">
        <v>157.37477186000004</v>
      </c>
      <c r="K25" s="527">
        <v>104.9960964</v>
      </c>
    </row>
    <row r="26" spans="1:22" ht="18" customHeight="1">
      <c r="A26" s="971" t="s">
        <v>3</v>
      </c>
      <c r="B26" s="974">
        <v>1033900.9348972316</v>
      </c>
      <c r="C26" s="975">
        <v>499.70375627402234</v>
      </c>
      <c r="D26" s="976">
        <v>39.000421561152891</v>
      </c>
      <c r="E26" s="976">
        <v>61.293219235720215</v>
      </c>
      <c r="F26" s="976">
        <v>49.935116597149225</v>
      </c>
      <c r="G26" s="976">
        <v>67.516776580000055</v>
      </c>
      <c r="H26" s="976">
        <v>38.591730990000023</v>
      </c>
      <c r="I26" s="976">
        <v>69.609118439999989</v>
      </c>
      <c r="J26" s="976">
        <v>111.31244932999996</v>
      </c>
      <c r="K26" s="976">
        <v>62.444923540000005</v>
      </c>
    </row>
    <row r="27" spans="1:22" ht="18" customHeight="1">
      <c r="A27" s="533" t="s">
        <v>4</v>
      </c>
      <c r="B27" s="526">
        <v>1121998.4809185071</v>
      </c>
      <c r="C27" s="527">
        <v>608.12671702079194</v>
      </c>
      <c r="D27" s="527">
        <v>43.912298311154721</v>
      </c>
      <c r="E27" s="527">
        <v>60.624610504618154</v>
      </c>
      <c r="F27" s="527">
        <v>60.20027769501889</v>
      </c>
      <c r="G27" s="527">
        <v>88.935619629999863</v>
      </c>
      <c r="H27" s="527">
        <v>51.815872879999993</v>
      </c>
      <c r="I27" s="527">
        <v>81.351185649999991</v>
      </c>
      <c r="J27" s="527">
        <v>130.74755262000031</v>
      </c>
      <c r="K27" s="527">
        <v>90.539299730000053</v>
      </c>
    </row>
    <row r="28" spans="1:22" ht="18" customHeight="1">
      <c r="A28" s="971" t="s">
        <v>5</v>
      </c>
      <c r="B28" s="974">
        <v>1252173.8323535658</v>
      </c>
      <c r="C28" s="975">
        <v>885.57557165896912</v>
      </c>
      <c r="D28" s="976">
        <v>55.764270534602566</v>
      </c>
      <c r="E28" s="976">
        <v>79.185692361351371</v>
      </c>
      <c r="F28" s="976">
        <v>82.599217670813019</v>
      </c>
      <c r="G28" s="976">
        <v>129.7797932554889</v>
      </c>
      <c r="H28" s="976">
        <v>101.71308759999994</v>
      </c>
      <c r="I28" s="976">
        <v>141.28266445396045</v>
      </c>
      <c r="J28" s="976">
        <v>186.19645694275292</v>
      </c>
      <c r="K28" s="976">
        <v>109.05438884</v>
      </c>
    </row>
    <row r="29" spans="1:22" ht="18" customHeight="1">
      <c r="A29" s="533" t="s">
        <v>6</v>
      </c>
      <c r="B29" s="526">
        <v>1220381</v>
      </c>
      <c r="C29" s="527">
        <v>953.92743381029311</v>
      </c>
      <c r="D29" s="527">
        <v>49.549834247003517</v>
      </c>
      <c r="E29" s="527">
        <v>67.395762290504891</v>
      </c>
      <c r="F29" s="527">
        <v>73.123366299005198</v>
      </c>
      <c r="G29" s="527">
        <v>142.71843616066235</v>
      </c>
      <c r="H29" s="527">
        <v>103.43723944406119</v>
      </c>
      <c r="I29" s="527">
        <v>193.97969750309113</v>
      </c>
      <c r="J29" s="1195">
        <v>233.86461060368705</v>
      </c>
      <c r="K29" s="527">
        <v>89.858487262277578</v>
      </c>
    </row>
    <row r="30" spans="1:22" ht="18" customHeight="1">
      <c r="A30" s="971" t="s">
        <v>7</v>
      </c>
      <c r="B30" s="974">
        <v>1434425</v>
      </c>
      <c r="C30" s="975">
        <v>978.30802152597687</v>
      </c>
      <c r="D30" s="976">
        <v>59.668000087634532</v>
      </c>
      <c r="E30" s="976">
        <v>73.102402655719104</v>
      </c>
      <c r="F30" s="976">
        <v>75.645319835922521</v>
      </c>
      <c r="G30" s="976">
        <v>166.74181237764671</v>
      </c>
      <c r="H30" s="976">
        <v>188.70113771004907</v>
      </c>
      <c r="I30" s="976">
        <v>179.64962463146239</v>
      </c>
      <c r="J30" s="976">
        <v>168.20021834478118</v>
      </c>
      <c r="K30" s="976">
        <v>66.59950588276152</v>
      </c>
    </row>
    <row r="31" spans="1:22" ht="18" customHeight="1">
      <c r="A31" s="586" t="s">
        <v>8</v>
      </c>
      <c r="B31" s="621">
        <v>1352585</v>
      </c>
      <c r="C31" s="651">
        <v>818.20581020948453</v>
      </c>
      <c r="D31" s="651">
        <v>36.69221353340636</v>
      </c>
      <c r="E31" s="651">
        <v>71.643674795854167</v>
      </c>
      <c r="F31" s="651">
        <v>70.697695426459745</v>
      </c>
      <c r="G31" s="651">
        <v>190.00132050619229</v>
      </c>
      <c r="H31" s="651">
        <v>156.24897081244254</v>
      </c>
      <c r="I31" s="651">
        <v>172.63179784373884</v>
      </c>
      <c r="J31" s="651">
        <v>82.470628202524452</v>
      </c>
      <c r="K31" s="651">
        <v>37.819509088866198</v>
      </c>
    </row>
    <row r="32" spans="1:22"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</row>
    <row r="33" spans="13:22"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</row>
    <row r="34" spans="13:22"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</row>
    <row r="35" spans="13:22"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</row>
    <row r="36" spans="13:22"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</row>
    <row r="37" spans="13:22"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</row>
    <row r="38" spans="13:22">
      <c r="M38" s="1436"/>
      <c r="N38" s="1436"/>
      <c r="O38" s="1436"/>
      <c r="P38" s="1436"/>
      <c r="Q38" s="1436"/>
      <c r="R38" s="1436"/>
      <c r="S38" s="1436"/>
      <c r="T38" s="1436"/>
      <c r="U38" s="1436"/>
      <c r="V38" s="1436"/>
    </row>
    <row r="39" spans="13:22"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</row>
    <row r="40" spans="13:22"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</row>
    <row r="41" spans="13:22">
      <c r="M41" s="1436"/>
      <c r="N41" s="1436"/>
      <c r="O41" s="1436"/>
      <c r="P41" s="1436"/>
      <c r="Q41" s="1436"/>
      <c r="R41" s="1436"/>
      <c r="S41" s="1436"/>
      <c r="T41" s="1436"/>
      <c r="U41" s="1436"/>
      <c r="V41" s="1436"/>
    </row>
    <row r="42" spans="13:22">
      <c r="M42" s="1436"/>
      <c r="N42" s="1436"/>
      <c r="O42" s="1436"/>
      <c r="P42" s="1436"/>
      <c r="Q42" s="1436"/>
      <c r="R42" s="1436"/>
      <c r="S42" s="1436"/>
      <c r="T42" s="1436"/>
      <c r="U42" s="1436"/>
      <c r="V42" s="1436"/>
    </row>
    <row r="43" spans="13:22">
      <c r="M43" s="1436"/>
      <c r="N43" s="1436"/>
      <c r="O43" s="1436"/>
      <c r="P43" s="1436"/>
      <c r="Q43" s="1436"/>
      <c r="R43" s="1436"/>
      <c r="S43" s="1436"/>
      <c r="T43" s="1436"/>
      <c r="U43" s="1436"/>
      <c r="V43" s="1436"/>
    </row>
    <row r="44" spans="13:22">
      <c r="M44" s="1436"/>
      <c r="N44" s="1436"/>
      <c r="O44" s="1436"/>
      <c r="P44" s="1436"/>
      <c r="Q44" s="1436"/>
      <c r="R44" s="1436"/>
      <c r="S44" s="1436"/>
      <c r="T44" s="1436"/>
      <c r="U44" s="1436"/>
      <c r="V44" s="1436"/>
    </row>
    <row r="45" spans="13:22"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</row>
    <row r="46" spans="13:22"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</row>
    <row r="47" spans="13:22"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</row>
    <row r="48" spans="13:22"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</row>
    <row r="49" spans="13:22">
      <c r="M49" s="1436"/>
      <c r="N49" s="1436"/>
      <c r="O49" s="1436"/>
      <c r="P49" s="1436"/>
      <c r="Q49" s="1436"/>
      <c r="R49" s="1436"/>
      <c r="S49" s="1436"/>
      <c r="T49" s="1436"/>
      <c r="U49" s="1436"/>
      <c r="V49" s="1436"/>
    </row>
    <row r="50" spans="13:22">
      <c r="M50" s="1436"/>
      <c r="N50" s="1436"/>
      <c r="O50" s="1436"/>
      <c r="P50" s="1436"/>
      <c r="Q50" s="1436"/>
      <c r="R50" s="1436"/>
      <c r="S50" s="1436"/>
      <c r="T50" s="1436"/>
      <c r="U50" s="1436"/>
      <c r="V50" s="1436"/>
    </row>
    <row r="51" spans="13:22">
      <c r="M51" s="1436"/>
      <c r="N51" s="1436"/>
      <c r="O51" s="1436"/>
      <c r="P51" s="1436"/>
      <c r="Q51" s="1436"/>
      <c r="R51" s="1436"/>
      <c r="S51" s="1436"/>
      <c r="T51" s="1436"/>
      <c r="U51" s="1436"/>
      <c r="V51" s="1436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85" priority="8" operator="equal">
      <formula>0</formula>
    </cfRule>
  </conditionalFormatting>
  <conditionalFormatting sqref="B30:K30">
    <cfRule type="cellIs" dxfId="84" priority="7" operator="equal">
      <formula>0</formula>
    </cfRule>
  </conditionalFormatting>
  <conditionalFormatting sqref="B28:K29">
    <cfRule type="cellIs" dxfId="83" priority="6" operator="equal">
      <formula>0</formula>
    </cfRule>
  </conditionalFormatting>
  <conditionalFormatting sqref="B31:K31">
    <cfRule type="cellIs" dxfId="82" priority="4" operator="equal">
      <formula>0</formula>
    </cfRule>
  </conditionalFormatting>
  <conditionalFormatting sqref="B27:K27">
    <cfRule type="cellIs" dxfId="8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14.7109375" style="25" customWidth="1"/>
    <col min="2" max="2" width="14.7109375" style="1102" customWidth="1"/>
    <col min="3" max="10" width="15" style="25" customWidth="1"/>
    <col min="11" max="13" width="9.140625" style="25"/>
    <col min="14" max="20" width="10.7109375" style="25" bestFit="1" customWidth="1"/>
    <col min="21" max="21" width="15" style="25" customWidth="1"/>
    <col min="22" max="22" width="10.42578125" style="25" bestFit="1" customWidth="1"/>
    <col min="23" max="16384" width="9.140625" style="25"/>
  </cols>
  <sheetData>
    <row r="1" spans="1:18" s="251" customFormat="1" ht="15" customHeight="1">
      <c r="A1" s="258"/>
      <c r="B1" s="261"/>
      <c r="C1" s="258"/>
      <c r="D1" s="258"/>
      <c r="E1" s="258"/>
      <c r="F1" s="258"/>
      <c r="G1" s="258"/>
      <c r="H1" s="258"/>
      <c r="I1" s="258"/>
      <c r="J1" s="259" t="s">
        <v>556</v>
      </c>
    </row>
    <row r="2" spans="1:18" s="567" customFormat="1" ht="15.75">
      <c r="A2" s="1552" t="s">
        <v>557</v>
      </c>
      <c r="B2" s="1552"/>
      <c r="C2" s="1552"/>
      <c r="D2" s="1552"/>
      <c r="E2" s="1552"/>
      <c r="F2" s="1552"/>
      <c r="G2" s="1552"/>
      <c r="H2" s="1552"/>
      <c r="I2" s="1552"/>
      <c r="J2" s="1552"/>
    </row>
    <row r="3" spans="1:18">
      <c r="A3" s="1602" t="s">
        <v>1202</v>
      </c>
      <c r="B3" s="1602"/>
      <c r="C3" s="1602"/>
      <c r="D3" s="1602"/>
      <c r="E3" s="1602"/>
      <c r="F3" s="1602"/>
      <c r="G3" s="1602"/>
      <c r="H3" s="1602"/>
      <c r="I3" s="1602"/>
      <c r="J3" s="1602"/>
    </row>
    <row r="4" spans="1:18" ht="12.75" customHeight="1">
      <c r="A4" s="50"/>
      <c r="B4" s="50"/>
      <c r="C4" s="50"/>
      <c r="D4" s="50"/>
      <c r="E4" s="50"/>
      <c r="F4" s="50"/>
      <c r="G4" s="50"/>
      <c r="H4" s="1603"/>
      <c r="I4" s="1603"/>
      <c r="J4" s="1603"/>
    </row>
    <row r="5" spans="1:18" ht="35.1" customHeight="1">
      <c r="A5" s="1100" t="s">
        <v>144</v>
      </c>
      <c r="B5" s="1100" t="s">
        <v>558</v>
      </c>
      <c r="C5" s="110" t="s">
        <v>559</v>
      </c>
      <c r="D5" s="110" t="s">
        <v>15</v>
      </c>
      <c r="E5" s="110" t="s">
        <v>560</v>
      </c>
      <c r="F5" s="110" t="s">
        <v>561</v>
      </c>
      <c r="G5" s="110" t="s">
        <v>562</v>
      </c>
      <c r="H5" s="110" t="s">
        <v>563</v>
      </c>
      <c r="I5" s="110" t="s">
        <v>564</v>
      </c>
      <c r="J5" s="110" t="s">
        <v>565</v>
      </c>
    </row>
    <row r="6" spans="1:18" ht="15" customHeight="1">
      <c r="A6" s="1100">
        <v>1</v>
      </c>
      <c r="B6" s="1100">
        <f>+A6+1</f>
        <v>2</v>
      </c>
      <c r="C6" s="1100">
        <v>3</v>
      </c>
      <c r="D6" s="1100">
        <v>4</v>
      </c>
      <c r="E6" s="1100">
        <v>5</v>
      </c>
      <c r="F6" s="1100">
        <v>6</v>
      </c>
      <c r="G6" s="1100">
        <v>7</v>
      </c>
      <c r="H6" s="1100">
        <v>8</v>
      </c>
      <c r="I6" s="1100">
        <v>9</v>
      </c>
      <c r="J6" s="1100">
        <v>10</v>
      </c>
    </row>
    <row r="7" spans="1:18" ht="15" customHeight="1">
      <c r="A7" s="1604" t="s">
        <v>126</v>
      </c>
      <c r="B7" s="591" t="s">
        <v>537</v>
      </c>
      <c r="C7" s="549">
        <v>8856.6625163926037</v>
      </c>
      <c r="D7" s="549">
        <v>29.706091420192031</v>
      </c>
      <c r="E7" s="549">
        <v>1.1019225458441748</v>
      </c>
      <c r="F7" s="549">
        <v>0.20171188509035309</v>
      </c>
      <c r="G7" s="549">
        <v>27.710375773039974</v>
      </c>
      <c r="H7" s="549">
        <v>4825.8996976441458</v>
      </c>
      <c r="I7" s="549">
        <v>174.97254680589594</v>
      </c>
      <c r="J7" s="549">
        <v>1.8523158933625625</v>
      </c>
    </row>
    <row r="8" spans="1:18" ht="15" customHeight="1">
      <c r="A8" s="1605"/>
      <c r="B8" s="592" t="s">
        <v>538</v>
      </c>
      <c r="C8" s="1011">
        <v>6379.5609127633124</v>
      </c>
      <c r="D8" s="1011">
        <v>39.485593080000001</v>
      </c>
      <c r="E8" s="1011">
        <v>1.9188941499999999</v>
      </c>
      <c r="F8" s="1011">
        <v>0.12176473000000002</v>
      </c>
      <c r="G8" s="1011">
        <v>4.7425999999999995</v>
      </c>
      <c r="H8" s="1011">
        <v>3454.2677630899998</v>
      </c>
      <c r="I8" s="1011">
        <v>199.603273</v>
      </c>
      <c r="J8" s="1011">
        <v>1.4022759999999999</v>
      </c>
    </row>
    <row r="9" spans="1:18" ht="15" customHeight="1">
      <c r="A9" s="1606" t="s">
        <v>0</v>
      </c>
      <c r="B9" s="83" t="s">
        <v>537</v>
      </c>
      <c r="C9" s="1017">
        <v>461.5946939799137</v>
      </c>
      <c r="D9" s="1017">
        <v>1.81887211</v>
      </c>
      <c r="E9" s="1017">
        <v>5.5448989999999997E-2</v>
      </c>
      <c r="F9" s="1017">
        <v>8.0300000000000007E-3</v>
      </c>
      <c r="G9" s="1017">
        <v>2.4605999999999999</v>
      </c>
      <c r="H9" s="1017">
        <v>27.517980569999995</v>
      </c>
      <c r="I9" s="1017">
        <v>11.93112</v>
      </c>
      <c r="J9" s="1017">
        <v>0.1912674</v>
      </c>
      <c r="K9" s="1164"/>
      <c r="L9" s="1164"/>
      <c r="M9" s="1164"/>
      <c r="N9" s="1164"/>
      <c r="O9" s="1164"/>
      <c r="P9" s="1164"/>
      <c r="Q9" s="1164"/>
      <c r="R9" s="1164"/>
    </row>
    <row r="10" spans="1:18" ht="15" customHeight="1">
      <c r="A10" s="1607"/>
      <c r="B10" s="86" t="s">
        <v>538</v>
      </c>
      <c r="C10" s="912">
        <v>610.38518075513844</v>
      </c>
      <c r="D10" s="912">
        <v>2.3363716499999998</v>
      </c>
      <c r="E10" s="912">
        <v>0.10287300000000001</v>
      </c>
      <c r="F10" s="912">
        <v>2.1900000000000001E-3</v>
      </c>
      <c r="G10" s="912">
        <v>1.61E-2</v>
      </c>
      <c r="H10" s="912">
        <v>31.921272999999999</v>
      </c>
      <c r="I10" s="912">
        <v>19.997800000000002</v>
      </c>
      <c r="J10" s="912">
        <v>4.1175000000000003E-2</v>
      </c>
      <c r="K10" s="1164"/>
      <c r="L10" s="1164"/>
      <c r="M10" s="1164"/>
      <c r="N10" s="1164"/>
      <c r="O10" s="1164"/>
      <c r="P10" s="1164"/>
      <c r="Q10" s="1164"/>
      <c r="R10" s="1164"/>
    </row>
    <row r="11" spans="1:18" ht="15" customHeight="1">
      <c r="A11" s="1600" t="s">
        <v>1</v>
      </c>
      <c r="B11" s="384" t="s">
        <v>537</v>
      </c>
      <c r="C11" s="601">
        <v>631.49370486289945</v>
      </c>
      <c r="D11" s="601">
        <v>1.75857095</v>
      </c>
      <c r="E11" s="601">
        <v>6.4053260000000001E-2</v>
      </c>
      <c r="F11" s="601">
        <v>1.7350000000000001E-2</v>
      </c>
      <c r="G11" s="601">
        <v>1.1459999999999999</v>
      </c>
      <c r="H11" s="601">
        <v>47.993910749999998</v>
      </c>
      <c r="I11" s="601">
        <v>8.1513720000000003</v>
      </c>
      <c r="J11" s="601">
        <v>0.121574</v>
      </c>
    </row>
    <row r="12" spans="1:18" ht="15" customHeight="1">
      <c r="A12" s="1601"/>
      <c r="B12" s="371" t="s">
        <v>538</v>
      </c>
      <c r="C12" s="846">
        <v>464.85927403789935</v>
      </c>
      <c r="D12" s="846">
        <v>2.9002271500000001</v>
      </c>
      <c r="E12" s="846">
        <v>7.2805999999999996E-2</v>
      </c>
      <c r="F12" s="846">
        <v>1.3571E-2</v>
      </c>
      <c r="G12" s="846">
        <v>2.1999999999999999E-2</v>
      </c>
      <c r="H12" s="846">
        <v>40.160449499999999</v>
      </c>
      <c r="I12" s="846">
        <v>19.053439999999998</v>
      </c>
      <c r="J12" s="846">
        <v>4.9901000000000001E-2</v>
      </c>
    </row>
    <row r="13" spans="1:18" ht="15" customHeight="1">
      <c r="A13" s="1608" t="s">
        <v>2</v>
      </c>
      <c r="B13" s="83" t="s">
        <v>537</v>
      </c>
      <c r="C13" s="1017">
        <v>996.35469940458449</v>
      </c>
      <c r="D13" s="1017">
        <v>3.0430174300000004</v>
      </c>
      <c r="E13" s="1017">
        <v>0.12090041999999998</v>
      </c>
      <c r="F13" s="1017">
        <v>1.5051999999999999E-2</v>
      </c>
      <c r="G13" s="1017">
        <v>1.6912</v>
      </c>
      <c r="H13" s="1017">
        <v>668.11972787000013</v>
      </c>
      <c r="I13" s="1017">
        <v>16.482035</v>
      </c>
      <c r="J13" s="1017">
        <v>0.36061300000000002</v>
      </c>
    </row>
    <row r="14" spans="1:18" ht="15" customHeight="1">
      <c r="A14" s="1609"/>
      <c r="B14" s="86" t="s">
        <v>538</v>
      </c>
      <c r="C14" s="912">
        <v>634.35284707251856</v>
      </c>
      <c r="D14" s="912">
        <v>3.8736121299999993</v>
      </c>
      <c r="E14" s="912">
        <v>6.6144700000000015E-2</v>
      </c>
      <c r="F14" s="912">
        <v>6.8100000000000001E-3</v>
      </c>
      <c r="G14" s="912">
        <v>2.0741999999999998</v>
      </c>
      <c r="H14" s="912">
        <v>743.19078166000008</v>
      </c>
      <c r="I14" s="912">
        <v>15.66555</v>
      </c>
      <c r="J14" s="912">
        <v>9.8088999999999996E-2</v>
      </c>
    </row>
    <row r="15" spans="1:18" ht="15" customHeight="1">
      <c r="A15" s="1610" t="s">
        <v>3</v>
      </c>
      <c r="B15" s="525" t="s">
        <v>537</v>
      </c>
      <c r="C15" s="1099">
        <v>1121.2697001302126</v>
      </c>
      <c r="D15" s="1099">
        <v>3.7668919299999999</v>
      </c>
      <c r="E15" s="1099">
        <v>0.10755423</v>
      </c>
      <c r="F15" s="1099">
        <v>2.9635400000000003E-2</v>
      </c>
      <c r="G15" s="1099">
        <v>1.998712</v>
      </c>
      <c r="H15" s="1099">
        <v>2184.6619424999999</v>
      </c>
      <c r="I15" s="1099">
        <v>17.866631999999999</v>
      </c>
      <c r="J15" s="1099">
        <v>0.26393100000000003</v>
      </c>
    </row>
    <row r="16" spans="1:18" ht="15" customHeight="1">
      <c r="A16" s="1611"/>
      <c r="B16" s="371" t="s">
        <v>538</v>
      </c>
      <c r="C16" s="846">
        <v>481.77657189945916</v>
      </c>
      <c r="D16" s="846">
        <v>4.6088752900000003</v>
      </c>
      <c r="E16" s="846">
        <v>0.14851210000000001</v>
      </c>
      <c r="F16" s="846">
        <v>4.9316400000000002E-3</v>
      </c>
      <c r="G16" s="846">
        <v>0.53449000000000002</v>
      </c>
      <c r="H16" s="846">
        <v>962.82222652000007</v>
      </c>
      <c r="I16" s="846">
        <v>29.945260000000001</v>
      </c>
      <c r="J16" s="846">
        <v>0.10448499999999999</v>
      </c>
    </row>
    <row r="17" spans="1:19" ht="15" customHeight="1">
      <c r="A17" s="1606" t="s">
        <v>4</v>
      </c>
      <c r="B17" s="83" t="s">
        <v>537</v>
      </c>
      <c r="C17" s="1017">
        <v>1032.8155180874601</v>
      </c>
      <c r="D17" s="1017">
        <v>4.5415057399999998</v>
      </c>
      <c r="E17" s="1017">
        <v>0.11594694000000001</v>
      </c>
      <c r="F17" s="1017">
        <v>2.6970000000000001E-2</v>
      </c>
      <c r="G17" s="1017">
        <v>1.5120400000000001</v>
      </c>
      <c r="H17" s="1017">
        <v>818.33973106000008</v>
      </c>
      <c r="I17" s="1017">
        <v>25.821534499999999</v>
      </c>
      <c r="J17" s="1017">
        <v>0.36463499999999999</v>
      </c>
    </row>
    <row r="18" spans="1:19" ht="15" customHeight="1">
      <c r="A18" s="1607"/>
      <c r="B18" s="86" t="s">
        <v>538</v>
      </c>
      <c r="C18" s="912">
        <v>584.76122820880391</v>
      </c>
      <c r="D18" s="912">
        <v>4.9961903300000001</v>
      </c>
      <c r="E18" s="912">
        <v>0.28103201999999999</v>
      </c>
      <c r="F18" s="912">
        <v>1.7570080000000002E-2</v>
      </c>
      <c r="G18" s="912">
        <v>0.72799999999999998</v>
      </c>
      <c r="H18" s="912">
        <v>1075.8065190300001</v>
      </c>
      <c r="I18" s="912">
        <v>25.382148000000001</v>
      </c>
      <c r="J18" s="912">
        <v>0.165626</v>
      </c>
    </row>
    <row r="19" spans="1:19" ht="15" customHeight="1">
      <c r="A19" s="1600" t="s">
        <v>5</v>
      </c>
      <c r="B19" s="384" t="s">
        <v>537</v>
      </c>
      <c r="C19" s="601">
        <v>1320.1221699882851</v>
      </c>
      <c r="D19" s="601">
        <v>3.6512945800000005</v>
      </c>
      <c r="E19" s="601">
        <v>0.10782467</v>
      </c>
      <c r="F19" s="601">
        <v>1.6241999999999999E-2</v>
      </c>
      <c r="G19" s="601">
        <v>3.23624</v>
      </c>
      <c r="H19" s="601">
        <v>682.56655950999971</v>
      </c>
      <c r="I19" s="601">
        <v>25.706934</v>
      </c>
      <c r="J19" s="601">
        <v>0.23621351999999998</v>
      </c>
    </row>
    <row r="20" spans="1:19" ht="15" customHeight="1">
      <c r="A20" s="1601"/>
      <c r="B20" s="371" t="s">
        <v>538</v>
      </c>
      <c r="C20" s="846">
        <v>874.92295260471099</v>
      </c>
      <c r="D20" s="846">
        <v>6.8268279499999993</v>
      </c>
      <c r="E20" s="846">
        <v>0.34267688000000002</v>
      </c>
      <c r="F20" s="846">
        <v>2.503E-2</v>
      </c>
      <c r="G20" s="846">
        <v>9.3049999999999994E-2</v>
      </c>
      <c r="H20" s="846">
        <v>165.84435170999998</v>
      </c>
      <c r="I20" s="846">
        <v>21.864075</v>
      </c>
      <c r="J20" s="846">
        <v>0.25244699999999998</v>
      </c>
    </row>
    <row r="21" spans="1:19" ht="15" customHeight="1">
      <c r="A21" s="1606" t="s">
        <v>6</v>
      </c>
      <c r="B21" s="83" t="s">
        <v>537</v>
      </c>
      <c r="C21" s="1017">
        <v>1074.7118029457874</v>
      </c>
      <c r="D21" s="1017">
        <v>2.99532592</v>
      </c>
      <c r="E21" s="1017">
        <v>0.12608873999999998</v>
      </c>
      <c r="F21" s="1017">
        <v>2.3359999999999999E-2</v>
      </c>
      <c r="G21" s="1017">
        <v>3.5231400000000002</v>
      </c>
      <c r="H21" s="1017">
        <v>207.09895796999999</v>
      </c>
      <c r="I21" s="1017">
        <v>25.52889888</v>
      </c>
      <c r="J21" s="1017">
        <v>0.11688850000000001</v>
      </c>
      <c r="L21" s="1164"/>
      <c r="M21" s="1164"/>
      <c r="N21" s="1164"/>
      <c r="O21" s="1164"/>
      <c r="P21" s="1164"/>
      <c r="Q21" s="1164"/>
      <c r="R21" s="1164"/>
      <c r="S21" s="1164"/>
    </row>
    <row r="22" spans="1:19" ht="15" customHeight="1">
      <c r="A22" s="1607"/>
      <c r="B22" s="86" t="s">
        <v>538</v>
      </c>
      <c r="C22" s="912">
        <v>946.36005762916921</v>
      </c>
      <c r="D22" s="912">
        <v>5.41984976</v>
      </c>
      <c r="E22" s="912">
        <v>0.23347499999999999</v>
      </c>
      <c r="F22" s="912">
        <v>6.0720100000000001E-3</v>
      </c>
      <c r="G22" s="912">
        <v>0.15914</v>
      </c>
      <c r="H22" s="912">
        <v>141.20980607999999</v>
      </c>
      <c r="I22" s="912">
        <v>19.863516000000001</v>
      </c>
      <c r="J22" s="912">
        <v>0.209948</v>
      </c>
      <c r="L22" s="1164"/>
      <c r="M22" s="1164"/>
      <c r="N22" s="1164"/>
      <c r="O22" s="1164"/>
      <c r="P22" s="1164"/>
      <c r="Q22" s="1164"/>
      <c r="R22" s="1164"/>
      <c r="S22" s="1164"/>
    </row>
    <row r="23" spans="1:19" ht="15" customHeight="1">
      <c r="A23" s="1600" t="s">
        <v>7</v>
      </c>
      <c r="B23" s="384" t="s">
        <v>537</v>
      </c>
      <c r="C23" s="601">
        <v>1120.7942090877543</v>
      </c>
      <c r="D23" s="601">
        <v>3.7407579399999991</v>
      </c>
      <c r="E23" s="601">
        <v>0.21895214999999998</v>
      </c>
      <c r="F23" s="601">
        <v>1.8485000000000001E-2</v>
      </c>
      <c r="G23" s="601">
        <v>12.10707</v>
      </c>
      <c r="H23" s="601">
        <v>185.37596707000006</v>
      </c>
      <c r="I23" s="601">
        <v>43.430472000000002</v>
      </c>
      <c r="J23" s="601">
        <v>0.18735499999999999</v>
      </c>
      <c r="L23" s="1164"/>
      <c r="M23" s="1164"/>
      <c r="N23" s="1164"/>
      <c r="O23" s="1164"/>
      <c r="P23" s="1164"/>
      <c r="Q23" s="1164"/>
      <c r="R23" s="1164"/>
      <c r="S23" s="1164"/>
    </row>
    <row r="24" spans="1:19" ht="15" customHeight="1">
      <c r="A24" s="1601"/>
      <c r="B24" s="371" t="s">
        <v>538</v>
      </c>
      <c r="C24" s="846">
        <v>969.55399364473794</v>
      </c>
      <c r="D24" s="846">
        <v>4.8934235800000003</v>
      </c>
      <c r="E24" s="846">
        <v>0.37375027</v>
      </c>
      <c r="F24" s="846">
        <v>2.4060000000000002E-2</v>
      </c>
      <c r="G24" s="846">
        <v>0.74261999999999995</v>
      </c>
      <c r="H24" s="846">
        <v>196.87504533000003</v>
      </c>
      <c r="I24" s="846">
        <v>21.356112</v>
      </c>
      <c r="J24" s="846">
        <v>0.33706999999999998</v>
      </c>
      <c r="L24" s="1164"/>
      <c r="M24" s="1164"/>
      <c r="N24" s="1164"/>
      <c r="O24" s="1164"/>
      <c r="P24" s="1164"/>
      <c r="Q24" s="1164"/>
      <c r="R24" s="1164"/>
      <c r="S24" s="1164"/>
    </row>
    <row r="25" spans="1:19" ht="15" customHeight="1">
      <c r="A25" s="1606" t="s">
        <v>8</v>
      </c>
      <c r="B25" s="83" t="s">
        <v>537</v>
      </c>
      <c r="C25" s="1017">
        <v>1097.5060179057064</v>
      </c>
      <c r="D25" s="1017">
        <v>4.3898548201920295</v>
      </c>
      <c r="E25" s="1017">
        <v>0.18515314584417483</v>
      </c>
      <c r="F25" s="1017">
        <v>4.6587485090353105E-2</v>
      </c>
      <c r="G25" s="1017">
        <v>3.5373773039973633E-2</v>
      </c>
      <c r="H25" s="1017">
        <v>4.224920344146228</v>
      </c>
      <c r="I25" s="1017">
        <v>5.3548425895927086E-2</v>
      </c>
      <c r="J25" s="1017">
        <v>9.8384733625627718E-3</v>
      </c>
      <c r="L25" s="1164"/>
      <c r="M25" s="1164"/>
      <c r="N25" s="1164"/>
      <c r="O25" s="1164"/>
      <c r="P25" s="1164"/>
      <c r="Q25" s="1164"/>
      <c r="R25" s="1164"/>
      <c r="S25" s="1164"/>
    </row>
    <row r="26" spans="1:19" ht="15" customHeight="1">
      <c r="A26" s="1607"/>
      <c r="B26" s="86" t="s">
        <v>538</v>
      </c>
      <c r="C26" s="912">
        <v>812.58880691087461</v>
      </c>
      <c r="D26" s="912">
        <v>3.6302152400000001</v>
      </c>
      <c r="E26" s="912">
        <v>0.29762418000000002</v>
      </c>
      <c r="F26" s="912">
        <v>2.1530000000000001E-2</v>
      </c>
      <c r="G26" s="912">
        <v>0.373</v>
      </c>
      <c r="H26" s="912">
        <v>96.43731025999999</v>
      </c>
      <c r="I26" s="912">
        <v>26.475372</v>
      </c>
      <c r="J26" s="912">
        <v>0.143535</v>
      </c>
      <c r="L26" s="1164"/>
      <c r="M26" s="1164"/>
      <c r="N26" s="1164"/>
      <c r="O26" s="1164"/>
      <c r="P26" s="1164"/>
      <c r="Q26" s="1164"/>
      <c r="R26" s="1164"/>
      <c r="S26" s="1164"/>
    </row>
  </sheetData>
  <mergeCells count="13">
    <mergeCell ref="A25:A26"/>
    <mergeCell ref="A13:A14"/>
    <mergeCell ref="A15:A16"/>
    <mergeCell ref="A17:A18"/>
    <mergeCell ref="A19:A20"/>
    <mergeCell ref="A21:A22"/>
    <mergeCell ref="A23:A24"/>
    <mergeCell ref="A11:A12"/>
    <mergeCell ref="A2:J2"/>
    <mergeCell ref="A3:J3"/>
    <mergeCell ref="H4:J4"/>
    <mergeCell ref="A7:A8"/>
    <mergeCell ref="A9:A10"/>
  </mergeCells>
  <conditionalFormatting sqref="C7:J26">
    <cfRule type="cellIs" dxfId="80" priority="1" operator="equal">
      <formula>0</formula>
    </cfRule>
    <cfRule type="cellIs" dxfId="7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14" sqref="A14"/>
    </sheetView>
  </sheetViews>
  <sheetFormatPr defaultRowHeight="12.75"/>
  <cols>
    <col min="1" max="1" width="36.85546875" style="14" customWidth="1"/>
    <col min="2" max="14" width="8.8554687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613" t="s">
        <v>566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</row>
    <row r="2" spans="1:14" ht="15" customHeight="1">
      <c r="A2" s="1115" t="s">
        <v>567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</row>
    <row r="3" spans="1:14" ht="15" customHeight="1">
      <c r="A3" s="1113"/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 t="s">
        <v>568</v>
      </c>
    </row>
    <row r="4" spans="1:14" s="16" customFormat="1" ht="15.75" customHeight="1">
      <c r="A4" s="1612" t="s">
        <v>569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</row>
    <row r="6" spans="1:14" ht="30" customHeight="1">
      <c r="A6" s="17"/>
      <c r="B6" s="1024" t="s">
        <v>76</v>
      </c>
      <c r="C6" s="1024" t="s">
        <v>92</v>
      </c>
      <c r="D6" s="1024" t="s">
        <v>93</v>
      </c>
      <c r="E6" s="1024" t="s">
        <v>94</v>
      </c>
      <c r="F6" s="1024" t="s">
        <v>95</v>
      </c>
      <c r="G6" s="1024" t="s">
        <v>96</v>
      </c>
      <c r="H6" s="1024" t="s">
        <v>97</v>
      </c>
      <c r="I6" s="1024" t="s">
        <v>98</v>
      </c>
      <c r="J6" s="1024" t="s">
        <v>99</v>
      </c>
      <c r="K6" s="1024" t="s">
        <v>100</v>
      </c>
      <c r="L6" s="1024" t="s">
        <v>101</v>
      </c>
      <c r="M6" s="1024" t="s">
        <v>102</v>
      </c>
      <c r="N6" s="1024" t="s">
        <v>103</v>
      </c>
    </row>
    <row r="7" spans="1:14" ht="15" customHeight="1">
      <c r="A7" s="1105">
        <v>1</v>
      </c>
      <c r="B7" s="1105">
        <v>2</v>
      </c>
      <c r="C7" s="1105">
        <v>3</v>
      </c>
      <c r="D7" s="1105">
        <v>4</v>
      </c>
      <c r="E7" s="1105">
        <v>5</v>
      </c>
      <c r="F7" s="1105">
        <v>6</v>
      </c>
      <c r="G7" s="1105">
        <v>7</v>
      </c>
      <c r="H7" s="1105">
        <v>8</v>
      </c>
      <c r="I7" s="1105">
        <v>9</v>
      </c>
      <c r="J7" s="1105">
        <v>10</v>
      </c>
      <c r="K7" s="1105">
        <v>11</v>
      </c>
      <c r="L7" s="1105">
        <v>12</v>
      </c>
      <c r="M7" s="1105">
        <v>13</v>
      </c>
      <c r="N7" s="1105">
        <v>14</v>
      </c>
    </row>
    <row r="8" spans="1:14" ht="27.95" customHeight="1">
      <c r="A8" s="956" t="s">
        <v>570</v>
      </c>
      <c r="B8" s="957">
        <v>177</v>
      </c>
      <c r="C8" s="957">
        <v>178</v>
      </c>
      <c r="D8" s="957">
        <v>179</v>
      </c>
      <c r="E8" s="957">
        <v>181</v>
      </c>
      <c r="F8" s="957">
        <v>181</v>
      </c>
      <c r="G8" s="957">
        <v>182</v>
      </c>
      <c r="H8" s="957">
        <v>185</v>
      </c>
      <c r="I8" s="957">
        <v>187</v>
      </c>
      <c r="J8" s="957">
        <v>190</v>
      </c>
      <c r="K8" s="957">
        <v>190</v>
      </c>
      <c r="L8" s="957"/>
      <c r="M8" s="957"/>
      <c r="N8" s="957"/>
    </row>
    <row r="9" spans="1:14" ht="15.75" customHeight="1">
      <c r="A9" s="232" t="s">
        <v>320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27.95" customHeight="1">
      <c r="A10" s="412" t="s">
        <v>571</v>
      </c>
      <c r="B10" s="413">
        <v>33</v>
      </c>
      <c r="C10" s="413">
        <v>33</v>
      </c>
      <c r="D10" s="413">
        <v>33</v>
      </c>
      <c r="E10" s="413">
        <v>33</v>
      </c>
      <c r="F10" s="413">
        <v>33</v>
      </c>
      <c r="G10" s="413">
        <v>33</v>
      </c>
      <c r="H10" s="413">
        <v>33</v>
      </c>
      <c r="I10" s="413">
        <v>33</v>
      </c>
      <c r="J10" s="413">
        <v>33</v>
      </c>
      <c r="K10" s="413">
        <v>33</v>
      </c>
      <c r="L10" s="413"/>
      <c r="M10" s="413"/>
      <c r="N10" s="413"/>
    </row>
    <row r="11" spans="1:14" ht="27.95" customHeight="1">
      <c r="A11" s="628" t="s">
        <v>572</v>
      </c>
      <c r="B11" s="135">
        <v>12</v>
      </c>
      <c r="C11" s="135">
        <v>12</v>
      </c>
      <c r="D11" s="135">
        <v>12</v>
      </c>
      <c r="E11" s="135">
        <v>12</v>
      </c>
      <c r="F11" s="135">
        <v>12</v>
      </c>
      <c r="G11" s="135">
        <v>12</v>
      </c>
      <c r="H11" s="135">
        <v>12</v>
      </c>
      <c r="I11" s="135">
        <v>12</v>
      </c>
      <c r="J11" s="135">
        <v>12</v>
      </c>
      <c r="K11" s="135">
        <v>12</v>
      </c>
      <c r="L11" s="135"/>
      <c r="M11" s="135"/>
      <c r="N11" s="135"/>
    </row>
    <row r="12" spans="1:14" ht="27.95" customHeight="1">
      <c r="A12" s="629" t="s">
        <v>573</v>
      </c>
      <c r="B12" s="414">
        <v>21</v>
      </c>
      <c r="C12" s="414">
        <v>21</v>
      </c>
      <c r="D12" s="414">
        <v>21</v>
      </c>
      <c r="E12" s="414">
        <v>21</v>
      </c>
      <c r="F12" s="414">
        <v>21</v>
      </c>
      <c r="G12" s="414">
        <v>21</v>
      </c>
      <c r="H12" s="414">
        <v>21</v>
      </c>
      <c r="I12" s="414">
        <v>21</v>
      </c>
      <c r="J12" s="414">
        <v>21</v>
      </c>
      <c r="K12" s="414">
        <v>21</v>
      </c>
      <c r="L12" s="414"/>
      <c r="M12" s="414"/>
      <c r="N12" s="414"/>
    </row>
    <row r="13" spans="1:14" ht="27.95" customHeight="1">
      <c r="A13" s="18" t="s">
        <v>574</v>
      </c>
      <c r="B13" s="136">
        <v>144</v>
      </c>
      <c r="C13" s="136">
        <v>145</v>
      </c>
      <c r="D13" s="136">
        <v>146</v>
      </c>
      <c r="E13" s="136">
        <v>148</v>
      </c>
      <c r="F13" s="136">
        <v>148</v>
      </c>
      <c r="G13" s="136">
        <v>149</v>
      </c>
      <c r="H13" s="136">
        <v>152</v>
      </c>
      <c r="I13" s="136">
        <v>154</v>
      </c>
      <c r="J13" s="136">
        <v>157</v>
      </c>
      <c r="K13" s="136">
        <v>157</v>
      </c>
      <c r="L13" s="136"/>
      <c r="M13" s="136"/>
      <c r="N13" s="136"/>
    </row>
    <row r="14" spans="1:14" ht="27.95" customHeight="1">
      <c r="A14" s="630" t="s">
        <v>1224</v>
      </c>
      <c r="B14" s="414">
        <v>70</v>
      </c>
      <c r="C14" s="414">
        <v>71</v>
      </c>
      <c r="D14" s="414">
        <v>71</v>
      </c>
      <c r="E14" s="414">
        <v>71</v>
      </c>
      <c r="F14" s="414">
        <v>71</v>
      </c>
      <c r="G14" s="414">
        <v>72</v>
      </c>
      <c r="H14" s="414">
        <v>74</v>
      </c>
      <c r="I14" s="414">
        <v>75</v>
      </c>
      <c r="J14" s="414">
        <v>77</v>
      </c>
      <c r="K14" s="414">
        <v>77</v>
      </c>
      <c r="L14" s="414"/>
      <c r="M14" s="414"/>
      <c r="N14" s="414"/>
    </row>
    <row r="15" spans="1:14" ht="27.95" customHeight="1">
      <c r="A15" s="631" t="s">
        <v>575</v>
      </c>
      <c r="B15" s="135">
        <v>73</v>
      </c>
      <c r="C15" s="135">
        <v>73</v>
      </c>
      <c r="D15" s="135">
        <v>74</v>
      </c>
      <c r="E15" s="135">
        <v>76</v>
      </c>
      <c r="F15" s="135">
        <v>76</v>
      </c>
      <c r="G15" s="135">
        <v>76</v>
      </c>
      <c r="H15" s="135">
        <v>77</v>
      </c>
      <c r="I15" s="135">
        <v>78</v>
      </c>
      <c r="J15" s="135">
        <v>79</v>
      </c>
      <c r="K15" s="135">
        <v>79</v>
      </c>
      <c r="L15" s="135"/>
      <c r="M15" s="135"/>
      <c r="N15" s="135"/>
    </row>
    <row r="16" spans="1:14" ht="27.95" customHeight="1">
      <c r="A16" s="1025" t="s">
        <v>576</v>
      </c>
      <c r="B16" s="414">
        <v>1</v>
      </c>
      <c r="C16" s="414">
        <v>1</v>
      </c>
      <c r="D16" s="414">
        <v>1</v>
      </c>
      <c r="E16" s="414">
        <v>1</v>
      </c>
      <c r="F16" s="414">
        <v>1</v>
      </c>
      <c r="G16" s="414">
        <v>1</v>
      </c>
      <c r="H16" s="414">
        <v>1</v>
      </c>
      <c r="I16" s="414">
        <v>1</v>
      </c>
      <c r="J16" s="414">
        <v>1</v>
      </c>
      <c r="K16" s="414">
        <v>1</v>
      </c>
      <c r="L16" s="414"/>
      <c r="M16" s="414"/>
      <c r="N16" s="414"/>
    </row>
    <row r="17" spans="1:14" ht="27.95" customHeight="1">
      <c r="A17" s="416" t="s">
        <v>577</v>
      </c>
      <c r="B17" s="136">
        <v>860</v>
      </c>
      <c r="C17" s="136">
        <v>860</v>
      </c>
      <c r="D17" s="136">
        <v>860</v>
      </c>
      <c r="E17" s="136">
        <v>860</v>
      </c>
      <c r="F17" s="136">
        <v>860</v>
      </c>
      <c r="G17" s="136">
        <v>860</v>
      </c>
      <c r="H17" s="136">
        <v>854</v>
      </c>
      <c r="I17" s="136">
        <v>854</v>
      </c>
      <c r="J17" s="136">
        <v>852</v>
      </c>
      <c r="K17" s="136">
        <v>849</v>
      </c>
      <c r="L17" s="136"/>
      <c r="M17" s="136"/>
      <c r="N17" s="136"/>
    </row>
    <row r="18" spans="1:14" ht="27.95" customHeight="1">
      <c r="A18" s="415" t="s">
        <v>578</v>
      </c>
      <c r="B18" s="413">
        <v>1244</v>
      </c>
      <c r="C18" s="413">
        <v>1241</v>
      </c>
      <c r="D18" s="413">
        <v>1253</v>
      </c>
      <c r="E18" s="413">
        <v>1238</v>
      </c>
      <c r="F18" s="413">
        <v>1253</v>
      </c>
      <c r="G18" s="413">
        <v>1262</v>
      </c>
      <c r="H18" s="413">
        <v>1263</v>
      </c>
      <c r="I18" s="413">
        <v>1329</v>
      </c>
      <c r="J18" s="413">
        <v>1341</v>
      </c>
      <c r="K18" s="413">
        <v>1339</v>
      </c>
      <c r="L18" s="413"/>
      <c r="M18" s="413"/>
      <c r="N18" s="413"/>
    </row>
    <row r="19" spans="1:14" ht="27.95" customHeight="1">
      <c r="A19" s="905" t="s">
        <v>579</v>
      </c>
      <c r="B19" s="906">
        <v>2287</v>
      </c>
      <c r="C19" s="906">
        <v>2346</v>
      </c>
      <c r="D19" s="906">
        <v>2353</v>
      </c>
      <c r="E19" s="906">
        <v>2411</v>
      </c>
      <c r="F19" s="906">
        <v>2548</v>
      </c>
      <c r="G19" s="906">
        <v>2620</v>
      </c>
      <c r="H19" s="906">
        <v>2574</v>
      </c>
      <c r="I19" s="906">
        <v>2702</v>
      </c>
      <c r="J19" s="906">
        <v>2680</v>
      </c>
      <c r="K19" s="906">
        <v>2790</v>
      </c>
      <c r="L19" s="906"/>
      <c r="M19" s="906"/>
      <c r="N19" s="906"/>
    </row>
    <row r="20" spans="1:14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s="222" customFormat="1" ht="12" customHeight="1">
      <c r="A21" s="221" t="s">
        <v>580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4" spans="1:14">
      <c r="J24" s="1160"/>
    </row>
  </sheetData>
  <mergeCells count="2">
    <mergeCell ref="A4:N4"/>
    <mergeCell ref="A1:N1"/>
  </mergeCells>
  <conditionalFormatting sqref="A17:K19 A6:B6 A8:K15 A7:N7 A4:N5 A20:N1048576">
    <cfRule type="cellIs" dxfId="78" priority="10" operator="equal">
      <formula>0</formula>
    </cfRule>
  </conditionalFormatting>
  <conditionalFormatting sqref="A16:K16">
    <cfRule type="cellIs" dxfId="77" priority="9" operator="equal">
      <formula>0</formula>
    </cfRule>
  </conditionalFormatting>
  <conditionalFormatting sqref="L17:M19 L8:M15">
    <cfRule type="cellIs" dxfId="76" priority="8" operator="equal">
      <formula>0</formula>
    </cfRule>
  </conditionalFormatting>
  <conditionalFormatting sqref="L16:M16">
    <cfRule type="cellIs" dxfId="75" priority="7" operator="equal">
      <formula>0</formula>
    </cfRule>
  </conditionalFormatting>
  <conditionalFormatting sqref="N17:N19 N8:N15">
    <cfRule type="cellIs" dxfId="74" priority="6" operator="equal">
      <formula>0</formula>
    </cfRule>
  </conditionalFormatting>
  <conditionalFormatting sqref="N16">
    <cfRule type="cellIs" dxfId="73" priority="5" operator="equal">
      <formula>0</formula>
    </cfRule>
  </conditionalFormatting>
  <conditionalFormatting sqref="C6">
    <cfRule type="cellIs" dxfId="72" priority="4" operator="equal">
      <formula>0</formula>
    </cfRule>
  </conditionalFormatting>
  <conditionalFormatting sqref="D6:N6">
    <cfRule type="cellIs" dxfId="71" priority="3" operator="equal">
      <formula>0</formula>
    </cfRule>
  </conditionalFormatting>
  <conditionalFormatting sqref="A3:N3">
    <cfRule type="cellIs" dxfId="70" priority="2" operator="equal">
      <formula>0</formula>
    </cfRule>
  </conditionalFormatting>
  <conditionalFormatting sqref="A1:N2">
    <cfRule type="cellIs" dxfId="6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7.42578125" style="19" customWidth="1"/>
    <col min="2" max="13" width="11.85546875" style="19" customWidth="1"/>
    <col min="14" max="245" width="9.140625" style="19"/>
    <col min="246" max="246" width="26" style="19" customWidth="1"/>
    <col min="247" max="255" width="12" style="19" customWidth="1"/>
    <col min="256" max="256" width="10.140625" style="19" bestFit="1" customWidth="1"/>
    <col min="257" max="257" width="10.140625" style="19" customWidth="1"/>
    <col min="258" max="258" width="10.140625" style="19" bestFit="1" customWidth="1"/>
    <col min="259" max="259" width="9.140625" style="19"/>
    <col min="260" max="260" width="11.7109375" style="19" bestFit="1" customWidth="1"/>
    <col min="261" max="501" width="9.140625" style="19"/>
    <col min="502" max="502" width="26" style="19" customWidth="1"/>
    <col min="503" max="511" width="12" style="19" customWidth="1"/>
    <col min="512" max="512" width="10.140625" style="19" bestFit="1" customWidth="1"/>
    <col min="513" max="513" width="10.140625" style="19" customWidth="1"/>
    <col min="514" max="514" width="10.140625" style="19" bestFit="1" customWidth="1"/>
    <col min="515" max="515" width="9.140625" style="19"/>
    <col min="516" max="516" width="11.7109375" style="19" bestFit="1" customWidth="1"/>
    <col min="517" max="757" width="9.140625" style="19"/>
    <col min="758" max="758" width="26" style="19" customWidth="1"/>
    <col min="759" max="767" width="12" style="19" customWidth="1"/>
    <col min="768" max="768" width="10.140625" style="19" bestFit="1" customWidth="1"/>
    <col min="769" max="769" width="10.140625" style="19" customWidth="1"/>
    <col min="770" max="770" width="10.140625" style="19" bestFit="1" customWidth="1"/>
    <col min="771" max="771" width="9.140625" style="19"/>
    <col min="772" max="772" width="11.7109375" style="19" bestFit="1" customWidth="1"/>
    <col min="773" max="1013" width="9.140625" style="19"/>
    <col min="1014" max="1014" width="26" style="19" customWidth="1"/>
    <col min="1015" max="1023" width="12" style="19" customWidth="1"/>
    <col min="1024" max="1024" width="10.140625" style="19" bestFit="1" customWidth="1"/>
    <col min="1025" max="1025" width="10.140625" style="19" customWidth="1"/>
    <col min="1026" max="1026" width="10.140625" style="19" bestFit="1" customWidth="1"/>
    <col min="1027" max="1027" width="9.140625" style="19"/>
    <col min="1028" max="1028" width="11.7109375" style="19" bestFit="1" customWidth="1"/>
    <col min="1029" max="1269" width="9.140625" style="19"/>
    <col min="1270" max="1270" width="26" style="19" customWidth="1"/>
    <col min="1271" max="1279" width="12" style="19" customWidth="1"/>
    <col min="1280" max="1280" width="10.140625" style="19" bestFit="1" customWidth="1"/>
    <col min="1281" max="1281" width="10.140625" style="19" customWidth="1"/>
    <col min="1282" max="1282" width="10.140625" style="19" bestFit="1" customWidth="1"/>
    <col min="1283" max="1283" width="9.140625" style="19"/>
    <col min="1284" max="1284" width="11.7109375" style="19" bestFit="1" customWidth="1"/>
    <col min="1285" max="1525" width="9.140625" style="19"/>
    <col min="1526" max="1526" width="26" style="19" customWidth="1"/>
    <col min="1527" max="1535" width="12" style="19" customWidth="1"/>
    <col min="1536" max="1536" width="10.140625" style="19" bestFit="1" customWidth="1"/>
    <col min="1537" max="1537" width="10.140625" style="19" customWidth="1"/>
    <col min="1538" max="1538" width="10.140625" style="19" bestFit="1" customWidth="1"/>
    <col min="1539" max="1539" width="9.140625" style="19"/>
    <col min="1540" max="1540" width="11.7109375" style="19" bestFit="1" customWidth="1"/>
    <col min="1541" max="1781" width="9.140625" style="19"/>
    <col min="1782" max="1782" width="26" style="19" customWidth="1"/>
    <col min="1783" max="1791" width="12" style="19" customWidth="1"/>
    <col min="1792" max="1792" width="10.140625" style="19" bestFit="1" customWidth="1"/>
    <col min="1793" max="1793" width="10.140625" style="19" customWidth="1"/>
    <col min="1794" max="1794" width="10.140625" style="19" bestFit="1" customWidth="1"/>
    <col min="1795" max="1795" width="9.140625" style="19"/>
    <col min="1796" max="1796" width="11.7109375" style="19" bestFit="1" customWidth="1"/>
    <col min="1797" max="2037" width="9.140625" style="19"/>
    <col min="2038" max="2038" width="26" style="19" customWidth="1"/>
    <col min="2039" max="2047" width="12" style="19" customWidth="1"/>
    <col min="2048" max="2048" width="10.140625" style="19" bestFit="1" customWidth="1"/>
    <col min="2049" max="2049" width="10.140625" style="19" customWidth="1"/>
    <col min="2050" max="2050" width="10.140625" style="19" bestFit="1" customWidth="1"/>
    <col min="2051" max="2051" width="9.140625" style="19"/>
    <col min="2052" max="2052" width="11.7109375" style="19" bestFit="1" customWidth="1"/>
    <col min="2053" max="2293" width="9.140625" style="19"/>
    <col min="2294" max="2294" width="26" style="19" customWidth="1"/>
    <col min="2295" max="2303" width="12" style="19" customWidth="1"/>
    <col min="2304" max="2304" width="10.140625" style="19" bestFit="1" customWidth="1"/>
    <col min="2305" max="2305" width="10.140625" style="19" customWidth="1"/>
    <col min="2306" max="2306" width="10.140625" style="19" bestFit="1" customWidth="1"/>
    <col min="2307" max="2307" width="9.140625" style="19"/>
    <col min="2308" max="2308" width="11.7109375" style="19" bestFit="1" customWidth="1"/>
    <col min="2309" max="2549" width="9.140625" style="19"/>
    <col min="2550" max="2550" width="26" style="19" customWidth="1"/>
    <col min="2551" max="2559" width="12" style="19" customWidth="1"/>
    <col min="2560" max="2560" width="10.140625" style="19" bestFit="1" customWidth="1"/>
    <col min="2561" max="2561" width="10.140625" style="19" customWidth="1"/>
    <col min="2562" max="2562" width="10.140625" style="19" bestFit="1" customWidth="1"/>
    <col min="2563" max="2563" width="9.140625" style="19"/>
    <col min="2564" max="2564" width="11.7109375" style="19" bestFit="1" customWidth="1"/>
    <col min="2565" max="2805" width="9.140625" style="19"/>
    <col min="2806" max="2806" width="26" style="19" customWidth="1"/>
    <col min="2807" max="2815" width="12" style="19" customWidth="1"/>
    <col min="2816" max="2816" width="10.140625" style="19" bestFit="1" customWidth="1"/>
    <col min="2817" max="2817" width="10.140625" style="19" customWidth="1"/>
    <col min="2818" max="2818" width="10.140625" style="19" bestFit="1" customWidth="1"/>
    <col min="2819" max="2819" width="9.140625" style="19"/>
    <col min="2820" max="2820" width="11.7109375" style="19" bestFit="1" customWidth="1"/>
    <col min="2821" max="3061" width="9.140625" style="19"/>
    <col min="3062" max="3062" width="26" style="19" customWidth="1"/>
    <col min="3063" max="3071" width="12" style="19" customWidth="1"/>
    <col min="3072" max="3072" width="10.140625" style="19" bestFit="1" customWidth="1"/>
    <col min="3073" max="3073" width="10.140625" style="19" customWidth="1"/>
    <col min="3074" max="3074" width="10.140625" style="19" bestFit="1" customWidth="1"/>
    <col min="3075" max="3075" width="9.140625" style="19"/>
    <col min="3076" max="3076" width="11.7109375" style="19" bestFit="1" customWidth="1"/>
    <col min="3077" max="3317" width="9.140625" style="19"/>
    <col min="3318" max="3318" width="26" style="19" customWidth="1"/>
    <col min="3319" max="3327" width="12" style="19" customWidth="1"/>
    <col min="3328" max="3328" width="10.140625" style="19" bestFit="1" customWidth="1"/>
    <col min="3329" max="3329" width="10.140625" style="19" customWidth="1"/>
    <col min="3330" max="3330" width="10.140625" style="19" bestFit="1" customWidth="1"/>
    <col min="3331" max="3331" width="9.140625" style="19"/>
    <col min="3332" max="3332" width="11.7109375" style="19" bestFit="1" customWidth="1"/>
    <col min="3333" max="3573" width="9.140625" style="19"/>
    <col min="3574" max="3574" width="26" style="19" customWidth="1"/>
    <col min="3575" max="3583" width="12" style="19" customWidth="1"/>
    <col min="3584" max="3584" width="10.140625" style="19" bestFit="1" customWidth="1"/>
    <col min="3585" max="3585" width="10.140625" style="19" customWidth="1"/>
    <col min="3586" max="3586" width="10.140625" style="19" bestFit="1" customWidth="1"/>
    <col min="3587" max="3587" width="9.140625" style="19"/>
    <col min="3588" max="3588" width="11.7109375" style="19" bestFit="1" customWidth="1"/>
    <col min="3589" max="3829" width="9.140625" style="19"/>
    <col min="3830" max="3830" width="26" style="19" customWidth="1"/>
    <col min="3831" max="3839" width="12" style="19" customWidth="1"/>
    <col min="3840" max="3840" width="10.140625" style="19" bestFit="1" customWidth="1"/>
    <col min="3841" max="3841" width="10.140625" style="19" customWidth="1"/>
    <col min="3842" max="3842" width="10.140625" style="19" bestFit="1" customWidth="1"/>
    <col min="3843" max="3843" width="9.140625" style="19"/>
    <col min="3844" max="3844" width="11.7109375" style="19" bestFit="1" customWidth="1"/>
    <col min="3845" max="4085" width="9.140625" style="19"/>
    <col min="4086" max="4086" width="26" style="19" customWidth="1"/>
    <col min="4087" max="4095" width="12" style="19" customWidth="1"/>
    <col min="4096" max="4096" width="10.140625" style="19" bestFit="1" customWidth="1"/>
    <col min="4097" max="4097" width="10.140625" style="19" customWidth="1"/>
    <col min="4098" max="4098" width="10.140625" style="19" bestFit="1" customWidth="1"/>
    <col min="4099" max="4099" width="9.140625" style="19"/>
    <col min="4100" max="4100" width="11.7109375" style="19" bestFit="1" customWidth="1"/>
    <col min="4101" max="4341" width="9.140625" style="19"/>
    <col min="4342" max="4342" width="26" style="19" customWidth="1"/>
    <col min="4343" max="4351" width="12" style="19" customWidth="1"/>
    <col min="4352" max="4352" width="10.140625" style="19" bestFit="1" customWidth="1"/>
    <col min="4353" max="4353" width="10.140625" style="19" customWidth="1"/>
    <col min="4354" max="4354" width="10.140625" style="19" bestFit="1" customWidth="1"/>
    <col min="4355" max="4355" width="9.140625" style="19"/>
    <col min="4356" max="4356" width="11.7109375" style="19" bestFit="1" customWidth="1"/>
    <col min="4357" max="4597" width="9.140625" style="19"/>
    <col min="4598" max="4598" width="26" style="19" customWidth="1"/>
    <col min="4599" max="4607" width="12" style="19" customWidth="1"/>
    <col min="4608" max="4608" width="10.140625" style="19" bestFit="1" customWidth="1"/>
    <col min="4609" max="4609" width="10.140625" style="19" customWidth="1"/>
    <col min="4610" max="4610" width="10.140625" style="19" bestFit="1" customWidth="1"/>
    <col min="4611" max="4611" width="9.140625" style="19"/>
    <col min="4612" max="4612" width="11.7109375" style="19" bestFit="1" customWidth="1"/>
    <col min="4613" max="4853" width="9.140625" style="19"/>
    <col min="4854" max="4854" width="26" style="19" customWidth="1"/>
    <col min="4855" max="4863" width="12" style="19" customWidth="1"/>
    <col min="4864" max="4864" width="10.140625" style="19" bestFit="1" customWidth="1"/>
    <col min="4865" max="4865" width="10.140625" style="19" customWidth="1"/>
    <col min="4866" max="4866" width="10.140625" style="19" bestFit="1" customWidth="1"/>
    <col min="4867" max="4867" width="9.140625" style="19"/>
    <col min="4868" max="4868" width="11.7109375" style="19" bestFit="1" customWidth="1"/>
    <col min="4869" max="5109" width="9.140625" style="19"/>
    <col min="5110" max="5110" width="26" style="19" customWidth="1"/>
    <col min="5111" max="5119" width="12" style="19" customWidth="1"/>
    <col min="5120" max="5120" width="10.140625" style="19" bestFit="1" customWidth="1"/>
    <col min="5121" max="5121" width="10.140625" style="19" customWidth="1"/>
    <col min="5122" max="5122" width="10.140625" style="19" bestFit="1" customWidth="1"/>
    <col min="5123" max="5123" width="9.140625" style="19"/>
    <col min="5124" max="5124" width="11.7109375" style="19" bestFit="1" customWidth="1"/>
    <col min="5125" max="5365" width="9.140625" style="19"/>
    <col min="5366" max="5366" width="26" style="19" customWidth="1"/>
    <col min="5367" max="5375" width="12" style="19" customWidth="1"/>
    <col min="5376" max="5376" width="10.140625" style="19" bestFit="1" customWidth="1"/>
    <col min="5377" max="5377" width="10.140625" style="19" customWidth="1"/>
    <col min="5378" max="5378" width="10.140625" style="19" bestFit="1" customWidth="1"/>
    <col min="5379" max="5379" width="9.140625" style="19"/>
    <col min="5380" max="5380" width="11.7109375" style="19" bestFit="1" customWidth="1"/>
    <col min="5381" max="5621" width="9.140625" style="19"/>
    <col min="5622" max="5622" width="26" style="19" customWidth="1"/>
    <col min="5623" max="5631" width="12" style="19" customWidth="1"/>
    <col min="5632" max="5632" width="10.140625" style="19" bestFit="1" customWidth="1"/>
    <col min="5633" max="5633" width="10.140625" style="19" customWidth="1"/>
    <col min="5634" max="5634" width="10.140625" style="19" bestFit="1" customWidth="1"/>
    <col min="5635" max="5635" width="9.140625" style="19"/>
    <col min="5636" max="5636" width="11.7109375" style="19" bestFit="1" customWidth="1"/>
    <col min="5637" max="5877" width="9.140625" style="19"/>
    <col min="5878" max="5878" width="26" style="19" customWidth="1"/>
    <col min="5879" max="5887" width="12" style="19" customWidth="1"/>
    <col min="5888" max="5888" width="10.140625" style="19" bestFit="1" customWidth="1"/>
    <col min="5889" max="5889" width="10.140625" style="19" customWidth="1"/>
    <col min="5890" max="5890" width="10.140625" style="19" bestFit="1" customWidth="1"/>
    <col min="5891" max="5891" width="9.140625" style="19"/>
    <col min="5892" max="5892" width="11.7109375" style="19" bestFit="1" customWidth="1"/>
    <col min="5893" max="6133" width="9.140625" style="19"/>
    <col min="6134" max="6134" width="26" style="19" customWidth="1"/>
    <col min="6135" max="6143" width="12" style="19" customWidth="1"/>
    <col min="6144" max="6144" width="10.140625" style="19" bestFit="1" customWidth="1"/>
    <col min="6145" max="6145" width="10.140625" style="19" customWidth="1"/>
    <col min="6146" max="6146" width="10.140625" style="19" bestFit="1" customWidth="1"/>
    <col min="6147" max="6147" width="9.140625" style="19"/>
    <col min="6148" max="6148" width="11.7109375" style="19" bestFit="1" customWidth="1"/>
    <col min="6149" max="6389" width="9.140625" style="19"/>
    <col min="6390" max="6390" width="26" style="19" customWidth="1"/>
    <col min="6391" max="6399" width="12" style="19" customWidth="1"/>
    <col min="6400" max="6400" width="10.140625" style="19" bestFit="1" customWidth="1"/>
    <col min="6401" max="6401" width="10.140625" style="19" customWidth="1"/>
    <col min="6402" max="6402" width="10.140625" style="19" bestFit="1" customWidth="1"/>
    <col min="6403" max="6403" width="9.140625" style="19"/>
    <col min="6404" max="6404" width="11.7109375" style="19" bestFit="1" customWidth="1"/>
    <col min="6405" max="6645" width="9.140625" style="19"/>
    <col min="6646" max="6646" width="26" style="19" customWidth="1"/>
    <col min="6647" max="6655" width="12" style="19" customWidth="1"/>
    <col min="6656" max="6656" width="10.140625" style="19" bestFit="1" customWidth="1"/>
    <col min="6657" max="6657" width="10.140625" style="19" customWidth="1"/>
    <col min="6658" max="6658" width="10.140625" style="19" bestFit="1" customWidth="1"/>
    <col min="6659" max="6659" width="9.140625" style="19"/>
    <col min="6660" max="6660" width="11.7109375" style="19" bestFit="1" customWidth="1"/>
    <col min="6661" max="6901" width="9.140625" style="19"/>
    <col min="6902" max="6902" width="26" style="19" customWidth="1"/>
    <col min="6903" max="6911" width="12" style="19" customWidth="1"/>
    <col min="6912" max="6912" width="10.140625" style="19" bestFit="1" customWidth="1"/>
    <col min="6913" max="6913" width="10.140625" style="19" customWidth="1"/>
    <col min="6914" max="6914" width="10.140625" style="19" bestFit="1" customWidth="1"/>
    <col min="6915" max="6915" width="9.140625" style="19"/>
    <col min="6916" max="6916" width="11.7109375" style="19" bestFit="1" customWidth="1"/>
    <col min="6917" max="7157" width="9.140625" style="19"/>
    <col min="7158" max="7158" width="26" style="19" customWidth="1"/>
    <col min="7159" max="7167" width="12" style="19" customWidth="1"/>
    <col min="7168" max="7168" width="10.140625" style="19" bestFit="1" customWidth="1"/>
    <col min="7169" max="7169" width="10.140625" style="19" customWidth="1"/>
    <col min="7170" max="7170" width="10.140625" style="19" bestFit="1" customWidth="1"/>
    <col min="7171" max="7171" width="9.140625" style="19"/>
    <col min="7172" max="7172" width="11.7109375" style="19" bestFit="1" customWidth="1"/>
    <col min="7173" max="7413" width="9.140625" style="19"/>
    <col min="7414" max="7414" width="26" style="19" customWidth="1"/>
    <col min="7415" max="7423" width="12" style="19" customWidth="1"/>
    <col min="7424" max="7424" width="10.140625" style="19" bestFit="1" customWidth="1"/>
    <col min="7425" max="7425" width="10.140625" style="19" customWidth="1"/>
    <col min="7426" max="7426" width="10.140625" style="19" bestFit="1" customWidth="1"/>
    <col min="7427" max="7427" width="9.140625" style="19"/>
    <col min="7428" max="7428" width="11.7109375" style="19" bestFit="1" customWidth="1"/>
    <col min="7429" max="7669" width="9.140625" style="19"/>
    <col min="7670" max="7670" width="26" style="19" customWidth="1"/>
    <col min="7671" max="7679" width="12" style="19" customWidth="1"/>
    <col min="7680" max="7680" width="10.140625" style="19" bestFit="1" customWidth="1"/>
    <col min="7681" max="7681" width="10.140625" style="19" customWidth="1"/>
    <col min="7682" max="7682" width="10.140625" style="19" bestFit="1" customWidth="1"/>
    <col min="7683" max="7683" width="9.140625" style="19"/>
    <col min="7684" max="7684" width="11.7109375" style="19" bestFit="1" customWidth="1"/>
    <col min="7685" max="7925" width="9.140625" style="19"/>
    <col min="7926" max="7926" width="26" style="19" customWidth="1"/>
    <col min="7927" max="7935" width="12" style="19" customWidth="1"/>
    <col min="7936" max="7936" width="10.140625" style="19" bestFit="1" customWidth="1"/>
    <col min="7937" max="7937" width="10.140625" style="19" customWidth="1"/>
    <col min="7938" max="7938" width="10.140625" style="19" bestFit="1" customWidth="1"/>
    <col min="7939" max="7939" width="9.140625" style="19"/>
    <col min="7940" max="7940" width="11.7109375" style="19" bestFit="1" customWidth="1"/>
    <col min="7941" max="8181" width="9.140625" style="19"/>
    <col min="8182" max="8182" width="26" style="19" customWidth="1"/>
    <col min="8183" max="8191" width="12" style="19" customWidth="1"/>
    <col min="8192" max="8192" width="10.140625" style="19" bestFit="1" customWidth="1"/>
    <col min="8193" max="8193" width="10.140625" style="19" customWidth="1"/>
    <col min="8194" max="8194" width="10.140625" style="19" bestFit="1" customWidth="1"/>
    <col min="8195" max="8195" width="9.140625" style="19"/>
    <col min="8196" max="8196" width="11.7109375" style="19" bestFit="1" customWidth="1"/>
    <col min="8197" max="8437" width="9.140625" style="19"/>
    <col min="8438" max="8438" width="26" style="19" customWidth="1"/>
    <col min="8439" max="8447" width="12" style="19" customWidth="1"/>
    <col min="8448" max="8448" width="10.140625" style="19" bestFit="1" customWidth="1"/>
    <col min="8449" max="8449" width="10.140625" style="19" customWidth="1"/>
    <col min="8450" max="8450" width="10.140625" style="19" bestFit="1" customWidth="1"/>
    <col min="8451" max="8451" width="9.140625" style="19"/>
    <col min="8452" max="8452" width="11.7109375" style="19" bestFit="1" customWidth="1"/>
    <col min="8453" max="8693" width="9.140625" style="19"/>
    <col min="8694" max="8694" width="26" style="19" customWidth="1"/>
    <col min="8695" max="8703" width="12" style="19" customWidth="1"/>
    <col min="8704" max="8704" width="10.140625" style="19" bestFit="1" customWidth="1"/>
    <col min="8705" max="8705" width="10.140625" style="19" customWidth="1"/>
    <col min="8706" max="8706" width="10.140625" style="19" bestFit="1" customWidth="1"/>
    <col min="8707" max="8707" width="9.140625" style="19"/>
    <col min="8708" max="8708" width="11.7109375" style="19" bestFit="1" customWidth="1"/>
    <col min="8709" max="8949" width="9.140625" style="19"/>
    <col min="8950" max="8950" width="26" style="19" customWidth="1"/>
    <col min="8951" max="8959" width="12" style="19" customWidth="1"/>
    <col min="8960" max="8960" width="10.140625" style="19" bestFit="1" customWidth="1"/>
    <col min="8961" max="8961" width="10.140625" style="19" customWidth="1"/>
    <col min="8962" max="8962" width="10.140625" style="19" bestFit="1" customWidth="1"/>
    <col min="8963" max="8963" width="9.140625" style="19"/>
    <col min="8964" max="8964" width="11.7109375" style="19" bestFit="1" customWidth="1"/>
    <col min="8965" max="9205" width="9.140625" style="19"/>
    <col min="9206" max="9206" width="26" style="19" customWidth="1"/>
    <col min="9207" max="9215" width="12" style="19" customWidth="1"/>
    <col min="9216" max="9216" width="10.140625" style="19" bestFit="1" customWidth="1"/>
    <col min="9217" max="9217" width="10.140625" style="19" customWidth="1"/>
    <col min="9218" max="9218" width="10.140625" style="19" bestFit="1" customWidth="1"/>
    <col min="9219" max="9219" width="9.140625" style="19"/>
    <col min="9220" max="9220" width="11.7109375" style="19" bestFit="1" customWidth="1"/>
    <col min="9221" max="9461" width="9.140625" style="19"/>
    <col min="9462" max="9462" width="26" style="19" customWidth="1"/>
    <col min="9463" max="9471" width="12" style="19" customWidth="1"/>
    <col min="9472" max="9472" width="10.140625" style="19" bestFit="1" customWidth="1"/>
    <col min="9473" max="9473" width="10.140625" style="19" customWidth="1"/>
    <col min="9474" max="9474" width="10.140625" style="19" bestFit="1" customWidth="1"/>
    <col min="9475" max="9475" width="9.140625" style="19"/>
    <col min="9476" max="9476" width="11.7109375" style="19" bestFit="1" customWidth="1"/>
    <col min="9477" max="9717" width="9.140625" style="19"/>
    <col min="9718" max="9718" width="26" style="19" customWidth="1"/>
    <col min="9719" max="9727" width="12" style="19" customWidth="1"/>
    <col min="9728" max="9728" width="10.140625" style="19" bestFit="1" customWidth="1"/>
    <col min="9729" max="9729" width="10.140625" style="19" customWidth="1"/>
    <col min="9730" max="9730" width="10.140625" style="19" bestFit="1" customWidth="1"/>
    <col min="9731" max="9731" width="9.140625" style="19"/>
    <col min="9732" max="9732" width="11.7109375" style="19" bestFit="1" customWidth="1"/>
    <col min="9733" max="9973" width="9.140625" style="19"/>
    <col min="9974" max="9974" width="26" style="19" customWidth="1"/>
    <col min="9975" max="9983" width="12" style="19" customWidth="1"/>
    <col min="9984" max="9984" width="10.140625" style="19" bestFit="1" customWidth="1"/>
    <col min="9985" max="9985" width="10.140625" style="19" customWidth="1"/>
    <col min="9986" max="9986" width="10.140625" style="19" bestFit="1" customWidth="1"/>
    <col min="9987" max="9987" width="9.140625" style="19"/>
    <col min="9988" max="9988" width="11.7109375" style="19" bestFit="1" customWidth="1"/>
    <col min="9989" max="10229" width="9.140625" style="19"/>
    <col min="10230" max="10230" width="26" style="19" customWidth="1"/>
    <col min="10231" max="10239" width="12" style="19" customWidth="1"/>
    <col min="10240" max="10240" width="10.140625" style="19" bestFit="1" customWidth="1"/>
    <col min="10241" max="10241" width="10.140625" style="19" customWidth="1"/>
    <col min="10242" max="10242" width="10.140625" style="19" bestFit="1" customWidth="1"/>
    <col min="10243" max="10243" width="9.140625" style="19"/>
    <col min="10244" max="10244" width="11.7109375" style="19" bestFit="1" customWidth="1"/>
    <col min="10245" max="10485" width="9.140625" style="19"/>
    <col min="10486" max="10486" width="26" style="19" customWidth="1"/>
    <col min="10487" max="10495" width="12" style="19" customWidth="1"/>
    <col min="10496" max="10496" width="10.140625" style="19" bestFit="1" customWidth="1"/>
    <col min="10497" max="10497" width="10.140625" style="19" customWidth="1"/>
    <col min="10498" max="10498" width="10.140625" style="19" bestFit="1" customWidth="1"/>
    <col min="10499" max="10499" width="9.140625" style="19"/>
    <col min="10500" max="10500" width="11.7109375" style="19" bestFit="1" customWidth="1"/>
    <col min="10501" max="10741" width="9.140625" style="19"/>
    <col min="10742" max="10742" width="26" style="19" customWidth="1"/>
    <col min="10743" max="10751" width="12" style="19" customWidth="1"/>
    <col min="10752" max="10752" width="10.140625" style="19" bestFit="1" customWidth="1"/>
    <col min="10753" max="10753" width="10.140625" style="19" customWidth="1"/>
    <col min="10754" max="10754" width="10.140625" style="19" bestFit="1" customWidth="1"/>
    <col min="10755" max="10755" width="9.140625" style="19"/>
    <col min="10756" max="10756" width="11.7109375" style="19" bestFit="1" customWidth="1"/>
    <col min="10757" max="10997" width="9.140625" style="19"/>
    <col min="10998" max="10998" width="26" style="19" customWidth="1"/>
    <col min="10999" max="11007" width="12" style="19" customWidth="1"/>
    <col min="11008" max="11008" width="10.140625" style="19" bestFit="1" customWidth="1"/>
    <col min="11009" max="11009" width="10.140625" style="19" customWidth="1"/>
    <col min="11010" max="11010" width="10.140625" style="19" bestFit="1" customWidth="1"/>
    <col min="11011" max="11011" width="9.140625" style="19"/>
    <col min="11012" max="11012" width="11.7109375" style="19" bestFit="1" customWidth="1"/>
    <col min="11013" max="11253" width="9.140625" style="19"/>
    <col min="11254" max="11254" width="26" style="19" customWidth="1"/>
    <col min="11255" max="11263" width="12" style="19" customWidth="1"/>
    <col min="11264" max="11264" width="10.140625" style="19" bestFit="1" customWidth="1"/>
    <col min="11265" max="11265" width="10.140625" style="19" customWidth="1"/>
    <col min="11266" max="11266" width="10.140625" style="19" bestFit="1" customWidth="1"/>
    <col min="11267" max="11267" width="9.140625" style="19"/>
    <col min="11268" max="11268" width="11.7109375" style="19" bestFit="1" customWidth="1"/>
    <col min="11269" max="11509" width="9.140625" style="19"/>
    <col min="11510" max="11510" width="26" style="19" customWidth="1"/>
    <col min="11511" max="11519" width="12" style="19" customWidth="1"/>
    <col min="11520" max="11520" width="10.140625" style="19" bestFit="1" customWidth="1"/>
    <col min="11521" max="11521" width="10.140625" style="19" customWidth="1"/>
    <col min="11522" max="11522" width="10.140625" style="19" bestFit="1" customWidth="1"/>
    <col min="11523" max="11523" width="9.140625" style="19"/>
    <col min="11524" max="11524" width="11.7109375" style="19" bestFit="1" customWidth="1"/>
    <col min="11525" max="11765" width="9.140625" style="19"/>
    <col min="11766" max="11766" width="26" style="19" customWidth="1"/>
    <col min="11767" max="11775" width="12" style="19" customWidth="1"/>
    <col min="11776" max="11776" width="10.140625" style="19" bestFit="1" customWidth="1"/>
    <col min="11777" max="11777" width="10.140625" style="19" customWidth="1"/>
    <col min="11778" max="11778" width="10.140625" style="19" bestFit="1" customWidth="1"/>
    <col min="11779" max="11779" width="9.140625" style="19"/>
    <col min="11780" max="11780" width="11.7109375" style="19" bestFit="1" customWidth="1"/>
    <col min="11781" max="12021" width="9.140625" style="19"/>
    <col min="12022" max="12022" width="26" style="19" customWidth="1"/>
    <col min="12023" max="12031" width="12" style="19" customWidth="1"/>
    <col min="12032" max="12032" width="10.140625" style="19" bestFit="1" customWidth="1"/>
    <col min="12033" max="12033" width="10.140625" style="19" customWidth="1"/>
    <col min="12034" max="12034" width="10.140625" style="19" bestFit="1" customWidth="1"/>
    <col min="12035" max="12035" width="9.140625" style="19"/>
    <col min="12036" max="12036" width="11.7109375" style="19" bestFit="1" customWidth="1"/>
    <col min="12037" max="12277" width="9.140625" style="19"/>
    <col min="12278" max="12278" width="26" style="19" customWidth="1"/>
    <col min="12279" max="12287" width="12" style="19" customWidth="1"/>
    <col min="12288" max="12288" width="10.140625" style="19" bestFit="1" customWidth="1"/>
    <col min="12289" max="12289" width="10.140625" style="19" customWidth="1"/>
    <col min="12290" max="12290" width="10.140625" style="19" bestFit="1" customWidth="1"/>
    <col min="12291" max="12291" width="9.140625" style="19"/>
    <col min="12292" max="12292" width="11.7109375" style="19" bestFit="1" customWidth="1"/>
    <col min="12293" max="12533" width="9.140625" style="19"/>
    <col min="12534" max="12534" width="26" style="19" customWidth="1"/>
    <col min="12535" max="12543" width="12" style="19" customWidth="1"/>
    <col min="12544" max="12544" width="10.140625" style="19" bestFit="1" customWidth="1"/>
    <col min="12545" max="12545" width="10.140625" style="19" customWidth="1"/>
    <col min="12546" max="12546" width="10.140625" style="19" bestFit="1" customWidth="1"/>
    <col min="12547" max="12547" width="9.140625" style="19"/>
    <col min="12548" max="12548" width="11.7109375" style="19" bestFit="1" customWidth="1"/>
    <col min="12549" max="12789" width="9.140625" style="19"/>
    <col min="12790" max="12790" width="26" style="19" customWidth="1"/>
    <col min="12791" max="12799" width="12" style="19" customWidth="1"/>
    <col min="12800" max="12800" width="10.140625" style="19" bestFit="1" customWidth="1"/>
    <col min="12801" max="12801" width="10.140625" style="19" customWidth="1"/>
    <col min="12802" max="12802" width="10.140625" style="19" bestFit="1" customWidth="1"/>
    <col min="12803" max="12803" width="9.140625" style="19"/>
    <col min="12804" max="12804" width="11.7109375" style="19" bestFit="1" customWidth="1"/>
    <col min="12805" max="13045" width="9.140625" style="19"/>
    <col min="13046" max="13046" width="26" style="19" customWidth="1"/>
    <col min="13047" max="13055" width="12" style="19" customWidth="1"/>
    <col min="13056" max="13056" width="10.140625" style="19" bestFit="1" customWidth="1"/>
    <col min="13057" max="13057" width="10.140625" style="19" customWidth="1"/>
    <col min="13058" max="13058" width="10.140625" style="19" bestFit="1" customWidth="1"/>
    <col min="13059" max="13059" width="9.140625" style="19"/>
    <col min="13060" max="13060" width="11.7109375" style="19" bestFit="1" customWidth="1"/>
    <col min="13061" max="13301" width="9.140625" style="19"/>
    <col min="13302" max="13302" width="26" style="19" customWidth="1"/>
    <col min="13303" max="13311" width="12" style="19" customWidth="1"/>
    <col min="13312" max="13312" width="10.140625" style="19" bestFit="1" customWidth="1"/>
    <col min="13313" max="13313" width="10.140625" style="19" customWidth="1"/>
    <col min="13314" max="13314" width="10.140625" style="19" bestFit="1" customWidth="1"/>
    <col min="13315" max="13315" width="9.140625" style="19"/>
    <col min="13316" max="13316" width="11.7109375" style="19" bestFit="1" customWidth="1"/>
    <col min="13317" max="13557" width="9.140625" style="19"/>
    <col min="13558" max="13558" width="26" style="19" customWidth="1"/>
    <col min="13559" max="13567" width="12" style="19" customWidth="1"/>
    <col min="13568" max="13568" width="10.140625" style="19" bestFit="1" customWidth="1"/>
    <col min="13569" max="13569" width="10.140625" style="19" customWidth="1"/>
    <col min="13570" max="13570" width="10.140625" style="19" bestFit="1" customWidth="1"/>
    <col min="13571" max="13571" width="9.140625" style="19"/>
    <col min="13572" max="13572" width="11.7109375" style="19" bestFit="1" customWidth="1"/>
    <col min="13573" max="13813" width="9.140625" style="19"/>
    <col min="13814" max="13814" width="26" style="19" customWidth="1"/>
    <col min="13815" max="13823" width="12" style="19" customWidth="1"/>
    <col min="13824" max="13824" width="10.140625" style="19" bestFit="1" customWidth="1"/>
    <col min="13825" max="13825" width="10.140625" style="19" customWidth="1"/>
    <col min="13826" max="13826" width="10.140625" style="19" bestFit="1" customWidth="1"/>
    <col min="13827" max="13827" width="9.140625" style="19"/>
    <col min="13828" max="13828" width="11.7109375" style="19" bestFit="1" customWidth="1"/>
    <col min="13829" max="14069" width="9.140625" style="19"/>
    <col min="14070" max="14070" width="26" style="19" customWidth="1"/>
    <col min="14071" max="14079" width="12" style="19" customWidth="1"/>
    <col min="14080" max="14080" width="10.140625" style="19" bestFit="1" customWidth="1"/>
    <col min="14081" max="14081" width="10.140625" style="19" customWidth="1"/>
    <col min="14082" max="14082" width="10.140625" style="19" bestFit="1" customWidth="1"/>
    <col min="14083" max="14083" width="9.140625" style="19"/>
    <col min="14084" max="14084" width="11.7109375" style="19" bestFit="1" customWidth="1"/>
    <col min="14085" max="14325" width="9.140625" style="19"/>
    <col min="14326" max="14326" width="26" style="19" customWidth="1"/>
    <col min="14327" max="14335" width="12" style="19" customWidth="1"/>
    <col min="14336" max="14336" width="10.140625" style="19" bestFit="1" customWidth="1"/>
    <col min="14337" max="14337" width="10.140625" style="19" customWidth="1"/>
    <col min="14338" max="14338" width="10.140625" style="19" bestFit="1" customWidth="1"/>
    <col min="14339" max="14339" width="9.140625" style="19"/>
    <col min="14340" max="14340" width="11.7109375" style="19" bestFit="1" customWidth="1"/>
    <col min="14341" max="14581" width="9.140625" style="19"/>
    <col min="14582" max="14582" width="26" style="19" customWidth="1"/>
    <col min="14583" max="14591" width="12" style="19" customWidth="1"/>
    <col min="14592" max="14592" width="10.140625" style="19" bestFit="1" customWidth="1"/>
    <col min="14593" max="14593" width="10.140625" style="19" customWidth="1"/>
    <col min="14594" max="14594" width="10.140625" style="19" bestFit="1" customWidth="1"/>
    <col min="14595" max="14595" width="9.140625" style="19"/>
    <col min="14596" max="14596" width="11.7109375" style="19" bestFit="1" customWidth="1"/>
    <col min="14597" max="14837" width="9.140625" style="19"/>
    <col min="14838" max="14838" width="26" style="19" customWidth="1"/>
    <col min="14839" max="14847" width="12" style="19" customWidth="1"/>
    <col min="14848" max="14848" width="10.140625" style="19" bestFit="1" customWidth="1"/>
    <col min="14849" max="14849" width="10.140625" style="19" customWidth="1"/>
    <col min="14850" max="14850" width="10.140625" style="19" bestFit="1" customWidth="1"/>
    <col min="14851" max="14851" width="9.140625" style="19"/>
    <col min="14852" max="14852" width="11.7109375" style="19" bestFit="1" customWidth="1"/>
    <col min="14853" max="15093" width="9.140625" style="19"/>
    <col min="15094" max="15094" width="26" style="19" customWidth="1"/>
    <col min="15095" max="15103" width="12" style="19" customWidth="1"/>
    <col min="15104" max="15104" width="10.140625" style="19" bestFit="1" customWidth="1"/>
    <col min="15105" max="15105" width="10.140625" style="19" customWidth="1"/>
    <col min="15106" max="15106" width="10.140625" style="19" bestFit="1" customWidth="1"/>
    <col min="15107" max="15107" width="9.140625" style="19"/>
    <col min="15108" max="15108" width="11.7109375" style="19" bestFit="1" customWidth="1"/>
    <col min="15109" max="15349" width="9.140625" style="19"/>
    <col min="15350" max="15350" width="26" style="19" customWidth="1"/>
    <col min="15351" max="15359" width="12" style="19" customWidth="1"/>
    <col min="15360" max="15360" width="10.140625" style="19" bestFit="1" customWidth="1"/>
    <col min="15361" max="15361" width="10.140625" style="19" customWidth="1"/>
    <col min="15362" max="15362" width="10.140625" style="19" bestFit="1" customWidth="1"/>
    <col min="15363" max="15363" width="9.140625" style="19"/>
    <col min="15364" max="15364" width="11.7109375" style="19" bestFit="1" customWidth="1"/>
    <col min="15365" max="15605" width="9.140625" style="19"/>
    <col min="15606" max="15606" width="26" style="19" customWidth="1"/>
    <col min="15607" max="15615" width="12" style="19" customWidth="1"/>
    <col min="15616" max="15616" width="10.140625" style="19" bestFit="1" customWidth="1"/>
    <col min="15617" max="15617" width="10.140625" style="19" customWidth="1"/>
    <col min="15618" max="15618" width="10.140625" style="19" bestFit="1" customWidth="1"/>
    <col min="15619" max="15619" width="9.140625" style="19"/>
    <col min="15620" max="15620" width="11.7109375" style="19" bestFit="1" customWidth="1"/>
    <col min="15621" max="15861" width="9.140625" style="19"/>
    <col min="15862" max="15862" width="26" style="19" customWidth="1"/>
    <col min="15863" max="15871" width="12" style="19" customWidth="1"/>
    <col min="15872" max="15872" width="10.140625" style="19" bestFit="1" customWidth="1"/>
    <col min="15873" max="15873" width="10.140625" style="19" customWidth="1"/>
    <col min="15874" max="15874" width="10.140625" style="19" bestFit="1" customWidth="1"/>
    <col min="15875" max="15875" width="9.140625" style="19"/>
    <col min="15876" max="15876" width="11.7109375" style="19" bestFit="1" customWidth="1"/>
    <col min="15877" max="16117" width="9.140625" style="19"/>
    <col min="16118" max="16118" width="26" style="19" customWidth="1"/>
    <col min="16119" max="16127" width="12" style="19" customWidth="1"/>
    <col min="16128" max="16128" width="10.140625" style="19" bestFit="1" customWidth="1"/>
    <col min="16129" max="16129" width="10.140625" style="19" customWidth="1"/>
    <col min="16130" max="16130" width="10.140625" style="19" bestFit="1" customWidth="1"/>
    <col min="16131" max="16131" width="9.140625" style="19"/>
    <col min="16132" max="16132" width="11.7109375" style="19" bestFit="1" customWidth="1"/>
    <col min="16133" max="16384" width="9.140625" style="19"/>
  </cols>
  <sheetData>
    <row r="1" spans="1:13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 t="s">
        <v>581</v>
      </c>
    </row>
    <row r="2" spans="1:13" s="47" customFormat="1" ht="15.75" customHeight="1">
      <c r="A2" s="1614" t="s">
        <v>582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583</v>
      </c>
    </row>
    <row r="5" spans="1:13" ht="20.100000000000001" customHeight="1">
      <c r="A5" s="1615" t="s">
        <v>318</v>
      </c>
      <c r="B5" s="1616" t="s">
        <v>206</v>
      </c>
      <c r="C5" s="1616"/>
      <c r="D5" s="1616"/>
      <c r="E5" s="1616" t="s">
        <v>291</v>
      </c>
      <c r="F5" s="1616"/>
      <c r="G5" s="1616"/>
      <c r="H5" s="1617" t="s">
        <v>584</v>
      </c>
      <c r="I5" s="1617"/>
      <c r="J5" s="1617"/>
      <c r="K5" s="1616" t="s">
        <v>13</v>
      </c>
      <c r="L5" s="1616"/>
      <c r="M5" s="1616"/>
    </row>
    <row r="6" spans="1:13" ht="15.95" customHeight="1">
      <c r="A6" s="1615"/>
      <c r="B6" s="1615" t="s">
        <v>425</v>
      </c>
      <c r="C6" s="1616" t="s">
        <v>148</v>
      </c>
      <c r="D6" s="1616"/>
      <c r="E6" s="1616" t="s">
        <v>425</v>
      </c>
      <c r="F6" s="1616" t="s">
        <v>148</v>
      </c>
      <c r="G6" s="1616"/>
      <c r="H6" s="1616" t="s">
        <v>425</v>
      </c>
      <c r="I6" s="1617" t="s">
        <v>148</v>
      </c>
      <c r="J6" s="1617"/>
      <c r="K6" s="1617" t="s">
        <v>425</v>
      </c>
      <c r="L6" s="1616" t="s">
        <v>148</v>
      </c>
      <c r="M6" s="1616"/>
    </row>
    <row r="7" spans="1:13" ht="54" customHeight="1">
      <c r="A7" s="1615"/>
      <c r="B7" s="1615"/>
      <c r="C7" s="1238" t="s">
        <v>585</v>
      </c>
      <c r="D7" s="1238" t="s">
        <v>586</v>
      </c>
      <c r="E7" s="1616"/>
      <c r="F7" s="1238" t="s">
        <v>585</v>
      </c>
      <c r="G7" s="1238" t="s">
        <v>586</v>
      </c>
      <c r="H7" s="1616"/>
      <c r="I7" s="1239" t="s">
        <v>585</v>
      </c>
      <c r="J7" s="1239" t="s">
        <v>586</v>
      </c>
      <c r="K7" s="1617"/>
      <c r="L7" s="1239" t="s">
        <v>585</v>
      </c>
      <c r="M7" s="1238" t="s">
        <v>586</v>
      </c>
    </row>
    <row r="8" spans="1:13" ht="15" customHeight="1">
      <c r="A8" s="323">
        <v>1</v>
      </c>
      <c r="B8" s="323">
        <v>2</v>
      </c>
      <c r="C8" s="324">
        <v>3</v>
      </c>
      <c r="D8" s="324">
        <f t="shared" ref="D8:M8" si="0">+C8+1</f>
        <v>4</v>
      </c>
      <c r="E8" s="324">
        <f t="shared" si="0"/>
        <v>5</v>
      </c>
      <c r="F8" s="324">
        <f t="shared" si="0"/>
        <v>6</v>
      </c>
      <c r="G8" s="324">
        <f t="shared" si="0"/>
        <v>7</v>
      </c>
      <c r="H8" s="324">
        <f t="shared" si="0"/>
        <v>8</v>
      </c>
      <c r="I8" s="324">
        <f t="shared" si="0"/>
        <v>9</v>
      </c>
      <c r="J8" s="324">
        <f t="shared" si="0"/>
        <v>10</v>
      </c>
      <c r="K8" s="324">
        <f t="shared" si="0"/>
        <v>11</v>
      </c>
      <c r="L8" s="324">
        <f t="shared" si="0"/>
        <v>12</v>
      </c>
      <c r="M8" s="324">
        <f t="shared" si="0"/>
        <v>13</v>
      </c>
    </row>
    <row r="9" spans="1:13" ht="18" customHeight="1">
      <c r="A9" s="792" t="s">
        <v>327</v>
      </c>
      <c r="B9" s="418">
        <v>366121.12086556148</v>
      </c>
      <c r="C9" s="418">
        <v>310729.53720961424</v>
      </c>
      <c r="D9" s="418">
        <v>55391.583655947252</v>
      </c>
      <c r="E9" s="418">
        <v>276974.80879618006</v>
      </c>
      <c r="F9" s="418">
        <v>244483.88286495005</v>
      </c>
      <c r="G9" s="418">
        <v>32490.925931230002</v>
      </c>
      <c r="H9" s="418">
        <v>114746.89146089001</v>
      </c>
      <c r="I9" s="418">
        <v>82460.848228520001</v>
      </c>
      <c r="J9" s="418">
        <v>32286.043232370001</v>
      </c>
      <c r="K9" s="418">
        <v>58351.262044939984</v>
      </c>
      <c r="L9" s="418">
        <v>48995.301156119989</v>
      </c>
      <c r="M9" s="418">
        <v>9355.9608888199982</v>
      </c>
    </row>
    <row r="10" spans="1:13" ht="18" customHeight="1">
      <c r="A10" s="794" t="s">
        <v>328</v>
      </c>
      <c r="B10" s="132">
        <v>362309.13123804459</v>
      </c>
      <c r="C10" s="793">
        <v>307470.68186854839</v>
      </c>
      <c r="D10" s="793">
        <v>54838.449369496178</v>
      </c>
      <c r="E10" s="793">
        <v>277754.62949242</v>
      </c>
      <c r="F10" s="793">
        <v>245001.21097043002</v>
      </c>
      <c r="G10" s="793">
        <v>32753.418521989999</v>
      </c>
      <c r="H10" s="793">
        <v>111035.27586258999</v>
      </c>
      <c r="I10" s="793">
        <v>79655.212405119993</v>
      </c>
      <c r="J10" s="793">
        <v>31380.063457469998</v>
      </c>
      <c r="K10" s="793">
        <v>59180.534801649992</v>
      </c>
      <c r="L10" s="793">
        <v>49625.662602559998</v>
      </c>
      <c r="M10" s="793">
        <v>9554.8721990899976</v>
      </c>
    </row>
    <row r="11" spans="1:13" ht="18" customHeight="1">
      <c r="A11" s="795" t="s">
        <v>329</v>
      </c>
      <c r="B11" s="420">
        <v>366154.38079600001</v>
      </c>
      <c r="C11" s="420">
        <v>309844.76179200003</v>
      </c>
      <c r="D11" s="420">
        <v>56309.619003999993</v>
      </c>
      <c r="E11" s="420">
        <v>280214.68956692005</v>
      </c>
      <c r="F11" s="420">
        <v>246631.54152918002</v>
      </c>
      <c r="G11" s="420">
        <v>33583.14803774</v>
      </c>
      <c r="H11" s="420">
        <v>113113.92657500002</v>
      </c>
      <c r="I11" s="420">
        <v>80709.272026600011</v>
      </c>
      <c r="J11" s="420">
        <v>32404.654548400005</v>
      </c>
      <c r="K11" s="420">
        <v>59529.872658220003</v>
      </c>
      <c r="L11" s="420">
        <v>49785.823917479996</v>
      </c>
      <c r="M11" s="420">
        <v>9744.0487407400033</v>
      </c>
    </row>
    <row r="12" spans="1:13" ht="18" customHeight="1">
      <c r="A12" s="794" t="s">
        <v>330</v>
      </c>
      <c r="B12" s="132">
        <v>371351.05131307687</v>
      </c>
      <c r="C12" s="793">
        <v>314231.45867640618</v>
      </c>
      <c r="D12" s="793">
        <v>57119.592636670714</v>
      </c>
      <c r="E12" s="793">
        <v>283485.08624251001</v>
      </c>
      <c r="F12" s="793">
        <v>249302.84026449997</v>
      </c>
      <c r="G12" s="793">
        <v>34182.245978010011</v>
      </c>
      <c r="H12" s="793">
        <v>115088.49285345001</v>
      </c>
      <c r="I12" s="793">
        <v>83163.36813629001</v>
      </c>
      <c r="J12" s="793">
        <v>31925.124717160004</v>
      </c>
      <c r="K12" s="793">
        <v>60617.767766980018</v>
      </c>
      <c r="L12" s="793">
        <v>50006.854760310016</v>
      </c>
      <c r="M12" s="793">
        <v>10610.91300667</v>
      </c>
    </row>
    <row r="13" spans="1:13" ht="18" customHeight="1">
      <c r="A13" s="795" t="s">
        <v>331</v>
      </c>
      <c r="B13" s="420">
        <v>383277.46296069911</v>
      </c>
      <c r="C13" s="420">
        <v>323571.64553453575</v>
      </c>
      <c r="D13" s="420">
        <v>59705.817426163347</v>
      </c>
      <c r="E13" s="420">
        <v>292029.02760687994</v>
      </c>
      <c r="F13" s="420">
        <v>256648.69375977997</v>
      </c>
      <c r="G13" s="420">
        <v>35380.333847099995</v>
      </c>
      <c r="H13" s="420">
        <v>118440.90009970999</v>
      </c>
      <c r="I13" s="420">
        <v>84365.216096949996</v>
      </c>
      <c r="J13" s="420">
        <v>34075.684002759997</v>
      </c>
      <c r="K13" s="420">
        <v>60874.821198800004</v>
      </c>
      <c r="L13" s="420">
        <v>50102.350600590005</v>
      </c>
      <c r="M13" s="420">
        <v>10772.47059821</v>
      </c>
    </row>
    <row r="14" spans="1:13" ht="18" customHeight="1">
      <c r="A14" s="794" t="s">
        <v>332</v>
      </c>
      <c r="B14" s="132">
        <v>395033.58071214851</v>
      </c>
      <c r="C14" s="793">
        <v>332134.39905482408</v>
      </c>
      <c r="D14" s="793">
        <v>62899.181657324421</v>
      </c>
      <c r="E14" s="793">
        <v>297777.94325134001</v>
      </c>
      <c r="F14" s="793">
        <v>261488.60926943002</v>
      </c>
      <c r="G14" s="793">
        <v>36289.333981909993</v>
      </c>
      <c r="H14" s="793">
        <v>126239.03071978001</v>
      </c>
      <c r="I14" s="793">
        <v>88982.522665020006</v>
      </c>
      <c r="J14" s="793">
        <v>37256.508054760008</v>
      </c>
      <c r="K14" s="793">
        <v>61479.165052900004</v>
      </c>
      <c r="L14" s="793">
        <v>50525.724853800006</v>
      </c>
      <c r="M14" s="793">
        <v>10953.440199099998</v>
      </c>
    </row>
    <row r="15" spans="1:13" ht="18" customHeight="1">
      <c r="A15" s="795" t="s">
        <v>333</v>
      </c>
      <c r="B15" s="420">
        <v>396162.24183776084</v>
      </c>
      <c r="C15" s="420">
        <v>330273.75493662892</v>
      </c>
      <c r="D15" s="420">
        <v>65888.486901131939</v>
      </c>
      <c r="E15" s="420">
        <v>300459.36843216</v>
      </c>
      <c r="F15" s="420">
        <v>261194.66897927001</v>
      </c>
      <c r="G15" s="420">
        <v>39264.699452890018</v>
      </c>
      <c r="H15" s="420">
        <v>126114.49906765002</v>
      </c>
      <c r="I15" s="420">
        <v>87285.049766010008</v>
      </c>
      <c r="J15" s="420">
        <v>38829.449301640008</v>
      </c>
      <c r="K15" s="420">
        <v>62794.032224380004</v>
      </c>
      <c r="L15" s="420">
        <v>51174.814352880006</v>
      </c>
      <c r="M15" s="420">
        <v>11619.217871500001</v>
      </c>
    </row>
    <row r="16" spans="1:13" ht="18" customHeight="1">
      <c r="A16" s="794" t="s">
        <v>334</v>
      </c>
      <c r="B16" s="132">
        <v>400455.29749907868</v>
      </c>
      <c r="C16" s="793">
        <v>331633.56400870171</v>
      </c>
      <c r="D16" s="793">
        <v>68821.733490376966</v>
      </c>
      <c r="E16" s="793">
        <v>302692.77714819001</v>
      </c>
      <c r="F16" s="793">
        <v>262384.55450893001</v>
      </c>
      <c r="G16" s="793">
        <v>40308.222639259984</v>
      </c>
      <c r="H16" s="793">
        <v>128725.35089145803</v>
      </c>
      <c r="I16" s="793">
        <v>87084.669044805429</v>
      </c>
      <c r="J16" s="793">
        <v>41640.681846652602</v>
      </c>
      <c r="K16" s="793">
        <v>63597.307227999998</v>
      </c>
      <c r="L16" s="793">
        <v>51830.062523729997</v>
      </c>
      <c r="M16" s="793">
        <v>11767.244704270002</v>
      </c>
    </row>
    <row r="17" spans="1:18" ht="18" customHeight="1">
      <c r="A17" s="795" t="s">
        <v>335</v>
      </c>
      <c r="B17" s="420">
        <v>403819.45677146729</v>
      </c>
      <c r="C17" s="420">
        <v>332546.46388875064</v>
      </c>
      <c r="D17" s="420">
        <v>71272.99288271663</v>
      </c>
      <c r="E17" s="420">
        <v>307204.24305363756</v>
      </c>
      <c r="F17" s="420">
        <v>265479.16375623463</v>
      </c>
      <c r="G17" s="420">
        <v>41725.079297402961</v>
      </c>
      <c r="H17" s="420">
        <v>131324.09000587004</v>
      </c>
      <c r="I17" s="420">
        <v>88106.057945970009</v>
      </c>
      <c r="J17" s="420">
        <v>43218.032059900012</v>
      </c>
      <c r="K17" s="420">
        <v>64512.47842241</v>
      </c>
      <c r="L17" s="420">
        <v>52486.475727849996</v>
      </c>
      <c r="M17" s="420">
        <v>12026.00269456</v>
      </c>
    </row>
    <row r="18" spans="1:18" ht="18" customHeight="1">
      <c r="A18" s="794" t="s">
        <v>336</v>
      </c>
      <c r="B18" s="132">
        <v>408477.10556802503</v>
      </c>
      <c r="C18" s="793">
        <v>335307.43871922861</v>
      </c>
      <c r="D18" s="793">
        <v>73169.666848796391</v>
      </c>
      <c r="E18" s="793">
        <v>311590.61074365</v>
      </c>
      <c r="F18" s="793">
        <v>268938.76265340997</v>
      </c>
      <c r="G18" s="793">
        <v>42651.848090240012</v>
      </c>
      <c r="H18" s="793">
        <v>134405.75888556</v>
      </c>
      <c r="I18" s="793">
        <v>89300.520460050015</v>
      </c>
      <c r="J18" s="793">
        <v>45105.238425509982</v>
      </c>
      <c r="K18" s="793">
        <v>65607.825828190005</v>
      </c>
      <c r="L18" s="793">
        <v>53339.123428339997</v>
      </c>
      <c r="M18" s="793">
        <v>12268.702399850003</v>
      </c>
    </row>
    <row r="19" spans="1:18" ht="18" customHeight="1">
      <c r="A19" s="795" t="s">
        <v>337</v>
      </c>
      <c r="B19" s="420">
        <v>419033.45878900005</v>
      </c>
      <c r="C19" s="420">
        <v>343299.00141400006</v>
      </c>
      <c r="D19" s="420">
        <v>75734.457375000013</v>
      </c>
      <c r="E19" s="420">
        <v>316200.16306662001</v>
      </c>
      <c r="F19" s="420">
        <v>272401.56547365</v>
      </c>
      <c r="G19" s="420">
        <v>43798.597592969993</v>
      </c>
      <c r="H19" s="420">
        <v>140179.43969791001</v>
      </c>
      <c r="I19" s="420">
        <v>93300.170773420003</v>
      </c>
      <c r="J19" s="420">
        <v>46879.268924490003</v>
      </c>
      <c r="K19" s="420">
        <v>66376.146950039983</v>
      </c>
      <c r="L19" s="420">
        <v>53911.973829539995</v>
      </c>
      <c r="M19" s="420">
        <v>12464.173120499996</v>
      </c>
    </row>
    <row r="20" spans="1:18" ht="18" customHeight="1">
      <c r="A20" s="796" t="s">
        <v>338</v>
      </c>
      <c r="B20" s="138">
        <v>427370.53747592412</v>
      </c>
      <c r="C20" s="797">
        <v>349937.56663975073</v>
      </c>
      <c r="D20" s="797">
        <v>77432.970836173408</v>
      </c>
      <c r="E20" s="797">
        <v>320812.51344528998</v>
      </c>
      <c r="F20" s="797">
        <v>275757.24403430999</v>
      </c>
      <c r="G20" s="797">
        <v>45055.269410979992</v>
      </c>
      <c r="H20" s="797">
        <v>143496.07945692996</v>
      </c>
      <c r="I20" s="797">
        <v>95903.69699354998</v>
      </c>
      <c r="J20" s="797">
        <v>47592.382463379989</v>
      </c>
      <c r="K20" s="797">
        <v>67028.628039940013</v>
      </c>
      <c r="L20" s="797">
        <v>54198.061962030006</v>
      </c>
      <c r="M20" s="797">
        <v>12830.566077910002</v>
      </c>
    </row>
    <row r="21" spans="1:18" ht="18" customHeight="1">
      <c r="A21" s="795" t="s">
        <v>339</v>
      </c>
      <c r="B21" s="418">
        <v>444922.47517411486</v>
      </c>
      <c r="C21" s="420">
        <v>362421.85715282609</v>
      </c>
      <c r="D21" s="420">
        <v>82500.618021288785</v>
      </c>
      <c r="E21" s="420">
        <v>326385.58068223996</v>
      </c>
      <c r="F21" s="420">
        <v>280073.64010611997</v>
      </c>
      <c r="G21" s="420">
        <v>46311.940576120003</v>
      </c>
      <c r="H21" s="420">
        <v>156189.83401125995</v>
      </c>
      <c r="I21" s="420">
        <v>104248.03464861997</v>
      </c>
      <c r="J21" s="420">
        <v>51941.799362639998</v>
      </c>
      <c r="K21" s="420">
        <v>70917.597704660002</v>
      </c>
      <c r="L21" s="420">
        <v>57695.203783730009</v>
      </c>
      <c r="M21" s="420">
        <v>13222.393920929997</v>
      </c>
      <c r="R21" s="20"/>
    </row>
    <row r="22" spans="1:18" ht="18" customHeight="1">
      <c r="A22" s="1130" t="s">
        <v>340</v>
      </c>
      <c r="B22" s="1131">
        <v>434777.27576740959</v>
      </c>
      <c r="C22" s="1132">
        <v>354897.54390608269</v>
      </c>
      <c r="D22" s="1132">
        <v>79879.731861326931</v>
      </c>
      <c r="E22" s="1132">
        <v>324138.91315751994</v>
      </c>
      <c r="F22" s="1132">
        <v>277521.68534307997</v>
      </c>
      <c r="G22" s="1132">
        <v>46617.22781443999</v>
      </c>
      <c r="H22" s="1132">
        <v>149560.86744306999</v>
      </c>
      <c r="I22" s="1132">
        <v>100047.17268212</v>
      </c>
      <c r="J22" s="1132">
        <v>49513.694760949998</v>
      </c>
      <c r="K22" s="1132">
        <v>70858.273185169994</v>
      </c>
      <c r="L22" s="1132">
        <v>57676.651641219993</v>
      </c>
      <c r="M22" s="1132">
        <v>13181.621543949999</v>
      </c>
      <c r="R22" s="20"/>
    </row>
    <row r="23" spans="1:18" ht="18" customHeight="1">
      <c r="A23" s="795" t="s">
        <v>341</v>
      </c>
      <c r="B23" s="420">
        <v>436833.67461059219</v>
      </c>
      <c r="C23" s="420">
        <v>356140.2480737755</v>
      </c>
      <c r="D23" s="420">
        <v>80693.426536816667</v>
      </c>
      <c r="E23" s="420">
        <v>327179.77299897</v>
      </c>
      <c r="F23" s="420">
        <v>279218.39468435</v>
      </c>
      <c r="G23" s="420">
        <v>47961.37831462</v>
      </c>
      <c r="H23" s="420">
        <v>148349.57835627001</v>
      </c>
      <c r="I23" s="420">
        <v>98745.720807509992</v>
      </c>
      <c r="J23" s="420">
        <v>49603.857548760017</v>
      </c>
      <c r="K23" s="420">
        <v>71832.353084689996</v>
      </c>
      <c r="L23" s="420">
        <v>58446.255102269999</v>
      </c>
      <c r="M23" s="420">
        <v>13386.097982419999</v>
      </c>
      <c r="R23" s="20"/>
    </row>
    <row r="24" spans="1:18" ht="18" customHeight="1">
      <c r="A24" s="1130" t="s">
        <v>342</v>
      </c>
      <c r="B24" s="1131">
        <v>449500.9264912263</v>
      </c>
      <c r="C24" s="1132">
        <v>364731.88423414336</v>
      </c>
      <c r="D24" s="1132">
        <v>84769.042257082911</v>
      </c>
      <c r="E24" s="1132">
        <v>340258.72635616007</v>
      </c>
      <c r="F24" s="1132">
        <v>289759.99739330006</v>
      </c>
      <c r="G24" s="1132">
        <v>50498.728962859997</v>
      </c>
      <c r="H24" s="1132">
        <v>153790.16789819772</v>
      </c>
      <c r="I24" s="1132">
        <v>102126.09375892935</v>
      </c>
      <c r="J24" s="1132">
        <v>51664.074139268378</v>
      </c>
      <c r="K24" s="1132">
        <v>72332.425509919995</v>
      </c>
      <c r="L24" s="1132">
        <v>58631.440780559999</v>
      </c>
      <c r="M24" s="1132">
        <v>13700.984729360001</v>
      </c>
      <c r="R24" s="20"/>
    </row>
    <row r="25" spans="1:18" ht="18" customHeight="1">
      <c r="A25" s="977" t="s">
        <v>343</v>
      </c>
      <c r="B25" s="608">
        <v>470014.66426983534</v>
      </c>
      <c r="C25" s="608">
        <v>378844.09179388627</v>
      </c>
      <c r="D25" s="608">
        <v>91170.572475949055</v>
      </c>
      <c r="E25" s="608">
        <v>340254.71165970003</v>
      </c>
      <c r="F25" s="608">
        <v>288536.23177102004</v>
      </c>
      <c r="G25" s="608">
        <v>51718.479888680005</v>
      </c>
      <c r="H25" s="608">
        <v>161734.78700225</v>
      </c>
      <c r="I25" s="608">
        <v>105028.81602740999</v>
      </c>
      <c r="J25" s="608">
        <v>56705.970974839998</v>
      </c>
      <c r="K25" s="608">
        <v>73304.179135589991</v>
      </c>
      <c r="L25" s="608">
        <v>59260.504636789992</v>
      </c>
      <c r="M25" s="608">
        <v>14043.674498799997</v>
      </c>
      <c r="R25" s="20"/>
    </row>
    <row r="26" spans="1:18" ht="18" customHeight="1">
      <c r="A26" s="1130" t="s">
        <v>344</v>
      </c>
      <c r="B26" s="1131">
        <v>493734.37838300003</v>
      </c>
      <c r="C26" s="1132">
        <v>397380.09830200003</v>
      </c>
      <c r="D26" s="1132">
        <v>96354.28008099999</v>
      </c>
      <c r="E26" s="1132">
        <v>345201.36853594997</v>
      </c>
      <c r="F26" s="1132">
        <v>292139.99158330995</v>
      </c>
      <c r="G26" s="1132">
        <v>53061.376952639985</v>
      </c>
      <c r="H26" s="1132">
        <v>173894.49331819001</v>
      </c>
      <c r="I26" s="1132">
        <v>112888.99701207</v>
      </c>
      <c r="J26" s="1132">
        <v>61005.496306120003</v>
      </c>
      <c r="K26" s="1132">
        <v>73547.241079269996</v>
      </c>
      <c r="L26" s="1132">
        <v>59146.032273069992</v>
      </c>
      <c r="M26" s="1132">
        <v>14401.2088062</v>
      </c>
      <c r="R26" s="20"/>
    </row>
    <row r="27" spans="1:18" ht="18" customHeight="1">
      <c r="A27" s="977" t="s">
        <v>345</v>
      </c>
      <c r="B27" s="608">
        <v>495655.40314569464</v>
      </c>
      <c r="C27" s="608">
        <v>394973.34291533614</v>
      </c>
      <c r="D27" s="608">
        <v>100682.0602303585</v>
      </c>
      <c r="E27" s="608">
        <v>343572.37514531001</v>
      </c>
      <c r="F27" s="608">
        <v>288962.91173277999</v>
      </c>
      <c r="G27" s="608">
        <v>54609.46341253</v>
      </c>
      <c r="H27" s="608">
        <v>185062.13122252005</v>
      </c>
      <c r="I27" s="608">
        <v>120189.47716512004</v>
      </c>
      <c r="J27" s="608">
        <v>64872.654057400017</v>
      </c>
      <c r="K27" s="608">
        <v>74781.606717520001</v>
      </c>
      <c r="L27" s="608">
        <v>59864.244927870001</v>
      </c>
      <c r="M27" s="608">
        <v>14917.361789650002</v>
      </c>
      <c r="R27" s="20"/>
    </row>
    <row r="28" spans="1:18" ht="18" customHeight="1">
      <c r="A28" s="1191" t="s">
        <v>346</v>
      </c>
      <c r="B28" s="1131">
        <v>510646.1690838025</v>
      </c>
      <c r="C28" s="1131">
        <v>408403.57610968122</v>
      </c>
      <c r="D28" s="1131">
        <v>102242.59297412129</v>
      </c>
      <c r="E28" s="1131">
        <v>346389.64712500997</v>
      </c>
      <c r="F28" s="1131">
        <v>290614.32449353999</v>
      </c>
      <c r="G28" s="1131">
        <v>55775.322631470008</v>
      </c>
      <c r="H28" s="1131">
        <v>195504.92118108002</v>
      </c>
      <c r="I28" s="1131">
        <v>130025.78820061001</v>
      </c>
      <c r="J28" s="1131">
        <v>65479.13298047</v>
      </c>
      <c r="K28" s="1131">
        <v>75245.196381980015</v>
      </c>
      <c r="L28" s="1131">
        <v>59988.175992230012</v>
      </c>
      <c r="M28" s="1131">
        <v>15257.02038975</v>
      </c>
      <c r="R28" s="20"/>
    </row>
    <row r="29" spans="1:18" ht="18" customHeight="1">
      <c r="A29" s="977" t="s">
        <v>347</v>
      </c>
      <c r="B29" s="608">
        <v>532129.2491050167</v>
      </c>
      <c r="C29" s="608">
        <v>424760.68847480102</v>
      </c>
      <c r="D29" s="608">
        <v>107368.56063021567</v>
      </c>
      <c r="E29" s="608">
        <v>355489.56084970001</v>
      </c>
      <c r="F29" s="608">
        <v>297582.72873704997</v>
      </c>
      <c r="G29" s="608">
        <v>57906.832112650009</v>
      </c>
      <c r="H29" s="608">
        <v>205723.81196804001</v>
      </c>
      <c r="I29" s="608">
        <v>136550.19082297001</v>
      </c>
      <c r="J29" s="1205">
        <v>69173.621145070007</v>
      </c>
      <c r="K29" s="608">
        <v>76443.838069349993</v>
      </c>
      <c r="L29" s="608">
        <v>60363.869083639998</v>
      </c>
      <c r="M29" s="608">
        <v>16079.968985709998</v>
      </c>
      <c r="O29" s="20"/>
      <c r="R29" s="20"/>
    </row>
    <row r="30" spans="1:18" ht="18" customHeight="1">
      <c r="A30" s="1206" t="s">
        <v>348</v>
      </c>
      <c r="B30" s="138">
        <v>539990.31464999996</v>
      </c>
      <c r="C30" s="138">
        <v>427326.74763</v>
      </c>
      <c r="D30" s="138">
        <v>112663.56701999999</v>
      </c>
      <c r="E30" s="138">
        <v>362933.32659453998</v>
      </c>
      <c r="F30" s="138">
        <v>303128.91400410997</v>
      </c>
      <c r="G30" s="138">
        <v>59804.41259042998</v>
      </c>
      <c r="H30" s="138">
        <v>206758.82812355005</v>
      </c>
      <c r="I30" s="138">
        <v>133962.16242314002</v>
      </c>
      <c r="J30" s="138">
        <v>72796.665700410013</v>
      </c>
      <c r="K30" s="138">
        <v>76853.936604499992</v>
      </c>
      <c r="L30" s="138">
        <v>60299.20168993</v>
      </c>
      <c r="M30" s="138">
        <v>16554.734914569995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" defaultRowHeight="12.75"/>
  <cols>
    <col min="1" max="1" width="20.85546875" style="1341" customWidth="1"/>
    <col min="2" max="2" width="13.28515625" style="1341" customWidth="1"/>
    <col min="3" max="5" width="14" style="1341" customWidth="1"/>
    <col min="6" max="6" width="13.28515625" style="1341" customWidth="1"/>
    <col min="7" max="9" width="14" style="1341" customWidth="1"/>
    <col min="10" max="16384" width="9" style="1268"/>
  </cols>
  <sheetData>
    <row r="1" spans="1:9">
      <c r="A1" s="302"/>
      <c r="B1" s="302"/>
      <c r="C1" s="302"/>
      <c r="D1" s="302"/>
      <c r="E1" s="302"/>
      <c r="F1" s="302"/>
      <c r="G1" s="302"/>
      <c r="H1" s="302"/>
      <c r="I1" s="604" t="s">
        <v>141</v>
      </c>
    </row>
    <row r="2" spans="1:9" s="1339" customFormat="1" ht="15.75">
      <c r="A2" s="1519" t="s">
        <v>142</v>
      </c>
      <c r="B2" s="1519"/>
      <c r="C2" s="1519"/>
      <c r="D2" s="1519"/>
      <c r="E2" s="1519"/>
      <c r="F2" s="1519"/>
      <c r="G2" s="1519"/>
      <c r="H2" s="1519"/>
      <c r="I2" s="1519"/>
    </row>
    <row r="3" spans="1:9" ht="12.75" customHeight="1">
      <c r="A3" s="66"/>
      <c r="B3" s="66"/>
      <c r="C3" s="66"/>
      <c r="D3" s="66"/>
      <c r="E3" s="66"/>
      <c r="F3" s="66"/>
      <c r="G3" s="66"/>
      <c r="H3" s="66"/>
      <c r="I3" s="605" t="s">
        <v>143</v>
      </c>
    </row>
    <row r="4" spans="1:9" ht="21.95" customHeight="1">
      <c r="A4" s="1525" t="s">
        <v>144</v>
      </c>
      <c r="B4" s="1527" t="s">
        <v>145</v>
      </c>
      <c r="C4" s="1528"/>
      <c r="D4" s="1528"/>
      <c r="E4" s="1529"/>
      <c r="F4" s="1527" t="s">
        <v>146</v>
      </c>
      <c r="G4" s="1528"/>
      <c r="H4" s="1528"/>
      <c r="I4" s="1529"/>
    </row>
    <row r="5" spans="1:9" ht="15" customHeight="1">
      <c r="A5" s="1526"/>
      <c r="B5" s="1525" t="s">
        <v>147</v>
      </c>
      <c r="C5" s="1520" t="s">
        <v>148</v>
      </c>
      <c r="D5" s="1520"/>
      <c r="E5" s="1520"/>
      <c r="F5" s="1525" t="s">
        <v>147</v>
      </c>
      <c r="G5" s="1520" t="s">
        <v>148</v>
      </c>
      <c r="H5" s="1520"/>
      <c r="I5" s="1520"/>
    </row>
    <row r="6" spans="1:9" ht="27.95" customHeight="1">
      <c r="A6" s="1526"/>
      <c r="B6" s="1530"/>
      <c r="C6" s="1230" t="s">
        <v>149</v>
      </c>
      <c r="D6" s="1331" t="s">
        <v>150</v>
      </c>
      <c r="E6" s="1230" t="s">
        <v>151</v>
      </c>
      <c r="F6" s="1530"/>
      <c r="G6" s="1230" t="s">
        <v>149</v>
      </c>
      <c r="H6" s="1331" t="s">
        <v>150</v>
      </c>
      <c r="I6" s="1231" t="s">
        <v>151</v>
      </c>
    </row>
    <row r="7" spans="1:9" ht="15" customHeight="1">
      <c r="A7" s="707">
        <v>1</v>
      </c>
      <c r="B7" s="707">
        <v>2</v>
      </c>
      <c r="C7" s="707">
        <v>3</v>
      </c>
      <c r="D7" s="707">
        <v>4</v>
      </c>
      <c r="E7" s="707">
        <v>5</v>
      </c>
      <c r="F7" s="707">
        <v>6</v>
      </c>
      <c r="G7" s="707">
        <v>7</v>
      </c>
      <c r="H7" s="707">
        <v>8</v>
      </c>
      <c r="I7" s="606">
        <v>9</v>
      </c>
    </row>
    <row r="8" spans="1:9" s="1340" customFormat="1" ht="17.45" customHeight="1">
      <c r="A8" s="716" t="s">
        <v>125</v>
      </c>
      <c r="B8" s="717"/>
      <c r="C8" s="717"/>
      <c r="D8" s="717"/>
      <c r="E8" s="717"/>
      <c r="F8" s="717"/>
      <c r="G8" s="717"/>
      <c r="H8" s="718"/>
      <c r="I8" s="718"/>
    </row>
    <row r="9" spans="1:9" s="1340" customFormat="1" ht="15" customHeight="1">
      <c r="A9" s="708" t="s">
        <v>0</v>
      </c>
      <c r="B9" s="709">
        <v>1</v>
      </c>
      <c r="C9" s="710">
        <v>1.24</v>
      </c>
      <c r="D9" s="710">
        <v>0.46</v>
      </c>
      <c r="E9" s="710">
        <v>1.39</v>
      </c>
      <c r="F9" s="709">
        <v>11.593001292374993</v>
      </c>
      <c r="G9" s="710">
        <v>15.499578343066418</v>
      </c>
      <c r="H9" s="711">
        <v>9.039642821510526</v>
      </c>
      <c r="I9" s="711">
        <v>8.2119946172248888</v>
      </c>
    </row>
    <row r="10" spans="1:9" s="1340" customFormat="1" ht="15" customHeight="1">
      <c r="A10" s="719" t="s">
        <v>1</v>
      </c>
      <c r="B10" s="720">
        <v>0.64000000000000101</v>
      </c>
      <c r="C10" s="721">
        <v>0.56999999999999296</v>
      </c>
      <c r="D10" s="721">
        <v>0.59000000000000297</v>
      </c>
      <c r="E10" s="721">
        <v>0.82999999999999796</v>
      </c>
      <c r="F10" s="720">
        <v>11.4</v>
      </c>
      <c r="G10" s="721">
        <v>14.6</v>
      </c>
      <c r="H10" s="722">
        <v>9.1</v>
      </c>
      <c r="I10" s="722">
        <v>8.8000000000000007</v>
      </c>
    </row>
    <row r="11" spans="1:9" s="1340" customFormat="1" ht="15" customHeight="1">
      <c r="A11" s="708" t="s">
        <v>2</v>
      </c>
      <c r="B11" s="709">
        <v>0.84000000000000341</v>
      </c>
      <c r="C11" s="710">
        <v>1.2199999999999989</v>
      </c>
      <c r="D11" s="710">
        <v>0.64000000000000057</v>
      </c>
      <c r="E11" s="710">
        <v>0.43000000000000682</v>
      </c>
      <c r="F11" s="709">
        <v>10.85</v>
      </c>
      <c r="G11" s="710">
        <v>13.85</v>
      </c>
      <c r="H11" s="712">
        <v>8.77</v>
      </c>
      <c r="I11" s="712">
        <v>8.33</v>
      </c>
    </row>
    <row r="12" spans="1:9" s="1340" customFormat="1" ht="15" customHeight="1">
      <c r="A12" s="719" t="s">
        <v>3</v>
      </c>
      <c r="B12" s="720">
        <v>1.5300000000000011</v>
      </c>
      <c r="C12" s="721">
        <v>3.01</v>
      </c>
      <c r="D12" s="721">
        <v>0.39000000000000057</v>
      </c>
      <c r="E12" s="721">
        <v>0.48999999999999488</v>
      </c>
      <c r="F12" s="720">
        <v>10.7</v>
      </c>
      <c r="G12" s="721">
        <v>13.6</v>
      </c>
      <c r="H12" s="722">
        <v>8.5</v>
      </c>
      <c r="I12" s="722">
        <v>8.6</v>
      </c>
    </row>
    <row r="13" spans="1:9" s="1340" customFormat="1" ht="15" customHeight="1">
      <c r="A13" s="708" t="s">
        <v>4</v>
      </c>
      <c r="B13" s="709">
        <v>0.5</v>
      </c>
      <c r="C13" s="710">
        <v>0.48000000000000398</v>
      </c>
      <c r="D13" s="710">
        <v>0.39000000000000057</v>
      </c>
      <c r="E13" s="710">
        <v>0.70999999999999375</v>
      </c>
      <c r="F13" s="709">
        <v>10.91</v>
      </c>
      <c r="G13" s="710">
        <v>14.36</v>
      </c>
      <c r="H13" s="712">
        <v>8.24</v>
      </c>
      <c r="I13" s="712">
        <v>8.51</v>
      </c>
    </row>
    <row r="14" spans="1:9" s="1340" customFormat="1" ht="15" customHeight="1">
      <c r="A14" s="719" t="s">
        <v>5</v>
      </c>
      <c r="B14" s="720">
        <v>-0.189999999999998</v>
      </c>
      <c r="C14" s="721">
        <v>-0.95000000000000284</v>
      </c>
      <c r="D14" s="721">
        <v>0.5</v>
      </c>
      <c r="E14" s="721">
        <v>0.23000000000000398</v>
      </c>
      <c r="F14" s="720">
        <v>10.92</v>
      </c>
      <c r="G14" s="721">
        <v>14.66</v>
      </c>
      <c r="H14" s="722">
        <v>8.19</v>
      </c>
      <c r="I14" s="722">
        <v>8.11</v>
      </c>
    </row>
    <row r="15" spans="1:9" s="1340" customFormat="1" ht="15" customHeight="1">
      <c r="A15" s="708" t="s">
        <v>6</v>
      </c>
      <c r="B15" s="709">
        <v>-0.17000000000000171</v>
      </c>
      <c r="C15" s="710">
        <v>-0.90999999999999659</v>
      </c>
      <c r="D15" s="710">
        <v>0.53000000000000114</v>
      </c>
      <c r="E15" s="710">
        <v>0.15000000000000568</v>
      </c>
      <c r="F15" s="709">
        <v>11.06</v>
      </c>
      <c r="G15" s="710">
        <v>15.07</v>
      </c>
      <c r="H15" s="712">
        <v>8.25</v>
      </c>
      <c r="I15" s="712">
        <v>7.84</v>
      </c>
    </row>
    <row r="16" spans="1:9" s="1340" customFormat="1" ht="15" customHeight="1">
      <c r="A16" s="719" t="s">
        <v>7</v>
      </c>
      <c r="B16" s="720">
        <v>0.54000000000000625</v>
      </c>
      <c r="C16" s="721">
        <v>0.68000000000000682</v>
      </c>
      <c r="D16" s="721">
        <v>0.59999999999999432</v>
      </c>
      <c r="E16" s="721">
        <v>0.18999999999999773</v>
      </c>
      <c r="F16" s="720">
        <v>11.1</v>
      </c>
      <c r="G16" s="721">
        <v>15.49</v>
      </c>
      <c r="H16" s="722">
        <v>8.0299999999999994</v>
      </c>
      <c r="I16" s="722">
        <v>7.62</v>
      </c>
    </row>
    <row r="17" spans="1:9" s="1340" customFormat="1" ht="15" customHeight="1">
      <c r="A17" s="708" t="s">
        <v>8</v>
      </c>
      <c r="B17" s="709">
        <v>1.1099999999999994</v>
      </c>
      <c r="C17" s="710">
        <v>1.1800000000000068</v>
      </c>
      <c r="D17" s="710">
        <v>0.68000000000000682</v>
      </c>
      <c r="E17" s="710">
        <v>1.6099999999999994</v>
      </c>
      <c r="F17" s="709">
        <v>10.78</v>
      </c>
      <c r="G17" s="710">
        <v>14.38</v>
      </c>
      <c r="H17" s="711">
        <v>7.6500000000000057</v>
      </c>
      <c r="I17" s="711">
        <v>8.8100000000000023</v>
      </c>
    </row>
    <row r="18" spans="1:9" s="1340" customFormat="1" ht="15" customHeight="1">
      <c r="A18" s="719" t="s">
        <v>9</v>
      </c>
      <c r="B18" s="720">
        <v>1.3100000000000023</v>
      </c>
      <c r="C18" s="721">
        <v>1.9300000000000068</v>
      </c>
      <c r="D18" s="721">
        <v>1.1200000000000045</v>
      </c>
      <c r="E18" s="721">
        <v>0.45000000000000284</v>
      </c>
      <c r="F18" s="720">
        <v>10.62</v>
      </c>
      <c r="G18" s="721">
        <v>13.97</v>
      </c>
      <c r="H18" s="722">
        <v>7.96</v>
      </c>
      <c r="I18" s="722">
        <v>8.44</v>
      </c>
    </row>
    <row r="19" spans="1:9" s="1340" customFormat="1" ht="15" customHeight="1">
      <c r="A19" s="708" t="s">
        <v>10</v>
      </c>
      <c r="B19" s="709">
        <v>1.2199999999999989</v>
      </c>
      <c r="C19" s="710">
        <v>1.9099999999999966</v>
      </c>
      <c r="D19" s="710">
        <v>0.84000000000000341</v>
      </c>
      <c r="E19" s="710">
        <v>0.53000000000000114</v>
      </c>
      <c r="F19" s="709">
        <v>10.29</v>
      </c>
      <c r="G19" s="710">
        <v>13.41</v>
      </c>
      <c r="H19" s="712">
        <v>7.93</v>
      </c>
      <c r="I19" s="712">
        <v>8.09</v>
      </c>
    </row>
    <row r="20" spans="1:9" s="1340" customFormat="1" ht="15" customHeight="1">
      <c r="A20" s="723" t="s">
        <v>11</v>
      </c>
      <c r="B20" s="724">
        <v>1.26000000000001</v>
      </c>
      <c r="C20" s="725">
        <v>2.0300000000000011</v>
      </c>
      <c r="D20" s="725">
        <v>0.78000000000000114</v>
      </c>
      <c r="E20" s="725">
        <v>0.53000000000000114</v>
      </c>
      <c r="F20" s="724">
        <v>9.98</v>
      </c>
      <c r="G20" s="725">
        <v>13.03</v>
      </c>
      <c r="H20" s="726">
        <v>7.7800000000000011</v>
      </c>
      <c r="I20" s="726">
        <v>7.7000000000000028</v>
      </c>
    </row>
    <row r="21" spans="1:9" s="1340" customFormat="1" ht="17.45" customHeight="1">
      <c r="A21" s="713" t="s">
        <v>126</v>
      </c>
      <c r="B21" s="714"/>
      <c r="C21" s="715"/>
      <c r="D21" s="715"/>
      <c r="E21" s="715"/>
      <c r="F21" s="714"/>
      <c r="G21" s="715"/>
      <c r="H21" s="715"/>
      <c r="I21" s="715"/>
    </row>
    <row r="22" spans="1:9" s="1340" customFormat="1" ht="15" customHeight="1">
      <c r="A22" s="723" t="s">
        <v>0</v>
      </c>
      <c r="B22" s="724">
        <v>0.87</v>
      </c>
      <c r="C22" s="725">
        <v>1.28</v>
      </c>
      <c r="D22" s="725">
        <v>0.5</v>
      </c>
      <c r="E22" s="725">
        <v>0.66</v>
      </c>
      <c r="F22" s="724">
        <v>9.83</v>
      </c>
      <c r="G22" s="725">
        <v>13.08</v>
      </c>
      <c r="H22" s="726">
        <v>7.82</v>
      </c>
      <c r="I22" s="726">
        <v>6.9300000000000104</v>
      </c>
    </row>
    <row r="23" spans="1:9" s="1340" customFormat="1" ht="15" customHeight="1">
      <c r="A23" s="1138" t="s">
        <v>1</v>
      </c>
      <c r="B23" s="1139">
        <v>0.51000000000000512</v>
      </c>
      <c r="C23" s="1140">
        <v>0.56999999999999296</v>
      </c>
      <c r="D23" s="1140">
        <v>0.46999999999999886</v>
      </c>
      <c r="E23" s="1140">
        <v>0.45999999999999375</v>
      </c>
      <c r="F23" s="1139">
        <v>9.6899999999999977</v>
      </c>
      <c r="G23" s="1140">
        <v>13.079999999999998</v>
      </c>
      <c r="H23" s="1141">
        <v>7.6899999999999977</v>
      </c>
      <c r="I23" s="1141">
        <v>6.53</v>
      </c>
    </row>
    <row r="24" spans="1:9" s="1340" customFormat="1" ht="15" customHeight="1">
      <c r="A24" s="723" t="s">
        <v>2</v>
      </c>
      <c r="B24" s="724">
        <v>1.53</v>
      </c>
      <c r="C24" s="725">
        <v>2.4599999999999937</v>
      </c>
      <c r="D24" s="725">
        <v>1.1400000000000006</v>
      </c>
      <c r="E24" s="725">
        <v>0.39000000000000057</v>
      </c>
      <c r="F24" s="724">
        <v>10.450000000000003</v>
      </c>
      <c r="G24" s="725">
        <v>14.469999999999999</v>
      </c>
      <c r="H24" s="726">
        <v>8.230000000000004</v>
      </c>
      <c r="I24" s="726">
        <v>6.5</v>
      </c>
    </row>
    <row r="25" spans="1:9" s="1340" customFormat="1" ht="15" customHeight="1">
      <c r="A25" s="1138" t="s">
        <v>3</v>
      </c>
      <c r="B25" s="1139">
        <v>1.47</v>
      </c>
      <c r="C25" s="1140">
        <v>2.0499999999999972</v>
      </c>
      <c r="D25" s="1140">
        <v>1.4000000000000057</v>
      </c>
      <c r="E25" s="1140">
        <v>0.46999999999999886</v>
      </c>
      <c r="F25" s="1139">
        <v>10.379999999999995</v>
      </c>
      <c r="G25" s="1140">
        <v>13.400000000000006</v>
      </c>
      <c r="H25" s="1141">
        <v>9.31</v>
      </c>
      <c r="I25" s="1141">
        <v>6.47</v>
      </c>
    </row>
    <row r="26" spans="1:9" s="1340" customFormat="1" ht="15" customHeight="1">
      <c r="A26" s="719" t="s">
        <v>4</v>
      </c>
      <c r="B26" s="720">
        <v>1</v>
      </c>
      <c r="C26" s="721">
        <v>1.2</v>
      </c>
      <c r="D26" s="721">
        <v>1.3</v>
      </c>
      <c r="E26" s="721">
        <v>0.4</v>
      </c>
      <c r="F26" s="720">
        <v>11</v>
      </c>
      <c r="G26" s="721">
        <v>14.2</v>
      </c>
      <c r="H26" s="722">
        <v>10.3</v>
      </c>
      <c r="I26" s="722">
        <v>6.2</v>
      </c>
    </row>
    <row r="27" spans="1:9" s="1340" customFormat="1" ht="15" customHeight="1">
      <c r="A27" s="708" t="s">
        <v>5</v>
      </c>
      <c r="B27" s="709">
        <v>0.93999999999999795</v>
      </c>
      <c r="C27" s="710">
        <v>1.05</v>
      </c>
      <c r="D27" s="710">
        <v>0.87999999999999501</v>
      </c>
      <c r="E27" s="710">
        <v>0.82999999999999796</v>
      </c>
      <c r="F27" s="709">
        <v>12.21</v>
      </c>
      <c r="G27" s="710">
        <v>16.47</v>
      </c>
      <c r="H27" s="712">
        <v>10.689999999999998</v>
      </c>
      <c r="I27" s="712">
        <v>6.78</v>
      </c>
    </row>
    <row r="28" spans="1:9" s="1340" customFormat="1" ht="15" customHeight="1">
      <c r="A28" s="719" t="s">
        <v>6</v>
      </c>
      <c r="B28" s="720">
        <v>-7.9999999999998295E-2</v>
      </c>
      <c r="C28" s="721">
        <v>-1.0499999999999972</v>
      </c>
      <c r="D28" s="721">
        <v>0.90999999999999659</v>
      </c>
      <c r="E28" s="721">
        <v>0.28000000000000114</v>
      </c>
      <c r="F28" s="720">
        <v>12.32</v>
      </c>
      <c r="G28" s="721">
        <v>16.299999999999997</v>
      </c>
      <c r="H28" s="722">
        <v>11.099999999999994</v>
      </c>
      <c r="I28" s="722">
        <v>6.9200000000000017</v>
      </c>
    </row>
    <row r="29" spans="1:9" s="1340" customFormat="1" ht="15" customHeight="1">
      <c r="A29" s="708" t="s">
        <v>7</v>
      </c>
      <c r="B29" s="709">
        <v>0.52</v>
      </c>
      <c r="C29" s="710">
        <v>0.69</v>
      </c>
      <c r="D29" s="710">
        <v>0.4</v>
      </c>
      <c r="E29" s="710">
        <v>0.39</v>
      </c>
      <c r="F29" s="709">
        <v>12.29</v>
      </c>
      <c r="G29" s="710">
        <v>16.310000000000002</v>
      </c>
      <c r="H29" s="712">
        <v>10.879999999999995</v>
      </c>
      <c r="I29" s="712">
        <v>7.1400000000000006</v>
      </c>
    </row>
    <row r="30" spans="1:9" s="1340" customFormat="1" ht="15" customHeight="1">
      <c r="A30" s="719" t="s">
        <v>8</v>
      </c>
      <c r="B30" s="720">
        <v>1.0300000000000011</v>
      </c>
      <c r="C30" s="721">
        <v>1.3900000000000006</v>
      </c>
      <c r="D30" s="721">
        <v>0.70000000000000284</v>
      </c>
      <c r="E30" s="721">
        <v>0.84000000000000341</v>
      </c>
      <c r="F30" s="720">
        <v>12.23</v>
      </c>
      <c r="G30" s="721">
        <v>16.55</v>
      </c>
      <c r="H30" s="722">
        <v>10.9</v>
      </c>
      <c r="I30" s="722">
        <v>6.4</v>
      </c>
    </row>
    <row r="31" spans="1:9">
      <c r="A31" s="302"/>
      <c r="B31" s="302"/>
      <c r="C31" s="302"/>
      <c r="D31" s="302"/>
      <c r="E31" s="302"/>
      <c r="F31" s="302"/>
      <c r="G31" s="302"/>
      <c r="H31" s="302"/>
      <c r="I31" s="302"/>
    </row>
    <row r="32" spans="1:9">
      <c r="A32" s="702" t="s">
        <v>140</v>
      </c>
      <c r="B32" s="702"/>
      <c r="C32" s="702"/>
      <c r="D32" s="702"/>
      <c r="E32" s="702"/>
      <c r="F32" s="843"/>
      <c r="G32" s="702"/>
      <c r="H32" s="66"/>
      <c r="I32" s="66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33" priority="13" operator="equal">
      <formula>0</formula>
    </cfRule>
  </conditionalFormatting>
  <conditionalFormatting sqref="H17:I20">
    <cfRule type="cellIs" dxfId="232" priority="12" operator="equal">
      <formula>0</formula>
    </cfRule>
  </conditionalFormatting>
  <conditionalFormatting sqref="H22:I22">
    <cfRule type="cellIs" dxfId="231" priority="9" operator="equal">
      <formula>0</formula>
    </cfRule>
  </conditionalFormatting>
  <conditionalFormatting sqref="H23:I23">
    <cfRule type="cellIs" dxfId="230" priority="8" operator="equal">
      <formula>0</formula>
    </cfRule>
  </conditionalFormatting>
  <conditionalFormatting sqref="H24:I24">
    <cfRule type="cellIs" dxfId="229" priority="7" operator="equal">
      <formula>0</formula>
    </cfRule>
  </conditionalFormatting>
  <conditionalFormatting sqref="H25:I25">
    <cfRule type="cellIs" dxfId="228" priority="6" operator="equal">
      <formula>0</formula>
    </cfRule>
  </conditionalFormatting>
  <conditionalFormatting sqref="H26:I26">
    <cfRule type="cellIs" dxfId="227" priority="5" operator="equal">
      <formula>0</formula>
    </cfRule>
  </conditionalFormatting>
  <conditionalFormatting sqref="H28:I28 H30:I30">
    <cfRule type="cellIs" dxfId="226" priority="2" operator="equal">
      <formula>0</formula>
    </cfRule>
  </conditionalFormatting>
  <conditionalFormatting sqref="H27:I27 H29:I29">
    <cfRule type="cellIs" dxfId="225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</sheetPr>
  <dimension ref="A1:E18"/>
  <sheetViews>
    <sheetView showZeros="0" zoomScaleNormal="100" zoomScaleSheetLayoutView="100" workbookViewId="0">
      <selection activeCell="A86" sqref="A86"/>
    </sheetView>
  </sheetViews>
  <sheetFormatPr defaultRowHeight="12.75"/>
  <cols>
    <col min="1" max="1" width="52.7109375" style="19" customWidth="1"/>
    <col min="2" max="3" width="16" style="19" customWidth="1"/>
    <col min="4" max="242" width="9.140625" style="19"/>
    <col min="243" max="243" width="41.5703125" style="19" customWidth="1"/>
    <col min="244" max="246" width="13.7109375" style="19" customWidth="1"/>
    <col min="247" max="498" width="9.140625" style="19"/>
    <col min="499" max="499" width="41.5703125" style="19" customWidth="1"/>
    <col min="500" max="502" width="13.7109375" style="19" customWidth="1"/>
    <col min="503" max="754" width="9.140625" style="19"/>
    <col min="755" max="755" width="41.5703125" style="19" customWidth="1"/>
    <col min="756" max="758" width="13.7109375" style="19" customWidth="1"/>
    <col min="759" max="1010" width="9.140625" style="19"/>
    <col min="1011" max="1011" width="41.5703125" style="19" customWidth="1"/>
    <col min="1012" max="1014" width="13.7109375" style="19" customWidth="1"/>
    <col min="1015" max="1266" width="9.140625" style="19"/>
    <col min="1267" max="1267" width="41.5703125" style="19" customWidth="1"/>
    <col min="1268" max="1270" width="13.7109375" style="19" customWidth="1"/>
    <col min="1271" max="1522" width="9.140625" style="19"/>
    <col min="1523" max="1523" width="41.5703125" style="19" customWidth="1"/>
    <col min="1524" max="1526" width="13.7109375" style="19" customWidth="1"/>
    <col min="1527" max="1778" width="9.140625" style="19"/>
    <col min="1779" max="1779" width="41.5703125" style="19" customWidth="1"/>
    <col min="1780" max="1782" width="13.7109375" style="19" customWidth="1"/>
    <col min="1783" max="2034" width="9.140625" style="19"/>
    <col min="2035" max="2035" width="41.5703125" style="19" customWidth="1"/>
    <col min="2036" max="2038" width="13.7109375" style="19" customWidth="1"/>
    <col min="2039" max="2290" width="9.140625" style="19"/>
    <col min="2291" max="2291" width="41.5703125" style="19" customWidth="1"/>
    <col min="2292" max="2294" width="13.7109375" style="19" customWidth="1"/>
    <col min="2295" max="2546" width="9.140625" style="19"/>
    <col min="2547" max="2547" width="41.5703125" style="19" customWidth="1"/>
    <col min="2548" max="2550" width="13.7109375" style="19" customWidth="1"/>
    <col min="2551" max="2802" width="9.140625" style="19"/>
    <col min="2803" max="2803" width="41.5703125" style="19" customWidth="1"/>
    <col min="2804" max="2806" width="13.7109375" style="19" customWidth="1"/>
    <col min="2807" max="3058" width="9.140625" style="19"/>
    <col min="3059" max="3059" width="41.5703125" style="19" customWidth="1"/>
    <col min="3060" max="3062" width="13.7109375" style="19" customWidth="1"/>
    <col min="3063" max="3314" width="9.140625" style="19"/>
    <col min="3315" max="3315" width="41.5703125" style="19" customWidth="1"/>
    <col min="3316" max="3318" width="13.7109375" style="19" customWidth="1"/>
    <col min="3319" max="3570" width="9.140625" style="19"/>
    <col min="3571" max="3571" width="41.5703125" style="19" customWidth="1"/>
    <col min="3572" max="3574" width="13.7109375" style="19" customWidth="1"/>
    <col min="3575" max="3826" width="9.140625" style="19"/>
    <col min="3827" max="3827" width="41.5703125" style="19" customWidth="1"/>
    <col min="3828" max="3830" width="13.7109375" style="19" customWidth="1"/>
    <col min="3831" max="4082" width="9.140625" style="19"/>
    <col min="4083" max="4083" width="41.5703125" style="19" customWidth="1"/>
    <col min="4084" max="4086" width="13.7109375" style="19" customWidth="1"/>
    <col min="4087" max="4338" width="9.140625" style="19"/>
    <col min="4339" max="4339" width="41.5703125" style="19" customWidth="1"/>
    <col min="4340" max="4342" width="13.7109375" style="19" customWidth="1"/>
    <col min="4343" max="4594" width="9.140625" style="19"/>
    <col min="4595" max="4595" width="41.5703125" style="19" customWidth="1"/>
    <col min="4596" max="4598" width="13.7109375" style="19" customWidth="1"/>
    <col min="4599" max="4850" width="9.140625" style="19"/>
    <col min="4851" max="4851" width="41.5703125" style="19" customWidth="1"/>
    <col min="4852" max="4854" width="13.7109375" style="19" customWidth="1"/>
    <col min="4855" max="5106" width="9.140625" style="19"/>
    <col min="5107" max="5107" width="41.5703125" style="19" customWidth="1"/>
    <col min="5108" max="5110" width="13.7109375" style="19" customWidth="1"/>
    <col min="5111" max="5362" width="9.140625" style="19"/>
    <col min="5363" max="5363" width="41.5703125" style="19" customWidth="1"/>
    <col min="5364" max="5366" width="13.7109375" style="19" customWidth="1"/>
    <col min="5367" max="5618" width="9.140625" style="19"/>
    <col min="5619" max="5619" width="41.5703125" style="19" customWidth="1"/>
    <col min="5620" max="5622" width="13.7109375" style="19" customWidth="1"/>
    <col min="5623" max="5874" width="9.140625" style="19"/>
    <col min="5875" max="5875" width="41.5703125" style="19" customWidth="1"/>
    <col min="5876" max="5878" width="13.7109375" style="19" customWidth="1"/>
    <col min="5879" max="6130" width="9.140625" style="19"/>
    <col min="6131" max="6131" width="41.5703125" style="19" customWidth="1"/>
    <col min="6132" max="6134" width="13.7109375" style="19" customWidth="1"/>
    <col min="6135" max="6386" width="9.140625" style="19"/>
    <col min="6387" max="6387" width="41.5703125" style="19" customWidth="1"/>
    <col min="6388" max="6390" width="13.7109375" style="19" customWidth="1"/>
    <col min="6391" max="6642" width="9.140625" style="19"/>
    <col min="6643" max="6643" width="41.5703125" style="19" customWidth="1"/>
    <col min="6644" max="6646" width="13.7109375" style="19" customWidth="1"/>
    <col min="6647" max="6898" width="9.140625" style="19"/>
    <col min="6899" max="6899" width="41.5703125" style="19" customWidth="1"/>
    <col min="6900" max="6902" width="13.7109375" style="19" customWidth="1"/>
    <col min="6903" max="7154" width="9.140625" style="19"/>
    <col min="7155" max="7155" width="41.5703125" style="19" customWidth="1"/>
    <col min="7156" max="7158" width="13.7109375" style="19" customWidth="1"/>
    <col min="7159" max="7410" width="9.140625" style="19"/>
    <col min="7411" max="7411" width="41.5703125" style="19" customWidth="1"/>
    <col min="7412" max="7414" width="13.7109375" style="19" customWidth="1"/>
    <col min="7415" max="7666" width="9.140625" style="19"/>
    <col min="7667" max="7667" width="41.5703125" style="19" customWidth="1"/>
    <col min="7668" max="7670" width="13.7109375" style="19" customWidth="1"/>
    <col min="7671" max="7922" width="9.140625" style="19"/>
    <col min="7923" max="7923" width="41.5703125" style="19" customWidth="1"/>
    <col min="7924" max="7926" width="13.7109375" style="19" customWidth="1"/>
    <col min="7927" max="8178" width="9.140625" style="19"/>
    <col min="8179" max="8179" width="41.5703125" style="19" customWidth="1"/>
    <col min="8180" max="8182" width="13.7109375" style="19" customWidth="1"/>
    <col min="8183" max="8434" width="9.140625" style="19"/>
    <col min="8435" max="8435" width="41.5703125" style="19" customWidth="1"/>
    <col min="8436" max="8438" width="13.7109375" style="19" customWidth="1"/>
    <col min="8439" max="8690" width="9.140625" style="19"/>
    <col min="8691" max="8691" width="41.5703125" style="19" customWidth="1"/>
    <col min="8692" max="8694" width="13.7109375" style="19" customWidth="1"/>
    <col min="8695" max="8946" width="9.140625" style="19"/>
    <col min="8947" max="8947" width="41.5703125" style="19" customWidth="1"/>
    <col min="8948" max="8950" width="13.7109375" style="19" customWidth="1"/>
    <col min="8951" max="9202" width="9.140625" style="19"/>
    <col min="9203" max="9203" width="41.5703125" style="19" customWidth="1"/>
    <col min="9204" max="9206" width="13.7109375" style="19" customWidth="1"/>
    <col min="9207" max="9458" width="9.140625" style="19"/>
    <col min="9459" max="9459" width="41.5703125" style="19" customWidth="1"/>
    <col min="9460" max="9462" width="13.7109375" style="19" customWidth="1"/>
    <col min="9463" max="9714" width="9.140625" style="19"/>
    <col min="9715" max="9715" width="41.5703125" style="19" customWidth="1"/>
    <col min="9716" max="9718" width="13.7109375" style="19" customWidth="1"/>
    <col min="9719" max="9970" width="9.140625" style="19"/>
    <col min="9971" max="9971" width="41.5703125" style="19" customWidth="1"/>
    <col min="9972" max="9974" width="13.7109375" style="19" customWidth="1"/>
    <col min="9975" max="10226" width="9.140625" style="19"/>
    <col min="10227" max="10227" width="41.5703125" style="19" customWidth="1"/>
    <col min="10228" max="10230" width="13.7109375" style="19" customWidth="1"/>
    <col min="10231" max="10482" width="9.140625" style="19"/>
    <col min="10483" max="10483" width="41.5703125" style="19" customWidth="1"/>
    <col min="10484" max="10486" width="13.7109375" style="19" customWidth="1"/>
    <col min="10487" max="10738" width="9.140625" style="19"/>
    <col min="10739" max="10739" width="41.5703125" style="19" customWidth="1"/>
    <col min="10740" max="10742" width="13.7109375" style="19" customWidth="1"/>
    <col min="10743" max="10994" width="9.140625" style="19"/>
    <col min="10995" max="10995" width="41.5703125" style="19" customWidth="1"/>
    <col min="10996" max="10998" width="13.7109375" style="19" customWidth="1"/>
    <col min="10999" max="11250" width="9.140625" style="19"/>
    <col min="11251" max="11251" width="41.5703125" style="19" customWidth="1"/>
    <col min="11252" max="11254" width="13.7109375" style="19" customWidth="1"/>
    <col min="11255" max="11506" width="9.140625" style="19"/>
    <col min="11507" max="11507" width="41.5703125" style="19" customWidth="1"/>
    <col min="11508" max="11510" width="13.7109375" style="19" customWidth="1"/>
    <col min="11511" max="11762" width="9.140625" style="19"/>
    <col min="11763" max="11763" width="41.5703125" style="19" customWidth="1"/>
    <col min="11764" max="11766" width="13.7109375" style="19" customWidth="1"/>
    <col min="11767" max="12018" width="9.140625" style="19"/>
    <col min="12019" max="12019" width="41.5703125" style="19" customWidth="1"/>
    <col min="12020" max="12022" width="13.7109375" style="19" customWidth="1"/>
    <col min="12023" max="12274" width="9.140625" style="19"/>
    <col min="12275" max="12275" width="41.5703125" style="19" customWidth="1"/>
    <col min="12276" max="12278" width="13.7109375" style="19" customWidth="1"/>
    <col min="12279" max="12530" width="9.140625" style="19"/>
    <col min="12531" max="12531" width="41.5703125" style="19" customWidth="1"/>
    <col min="12532" max="12534" width="13.7109375" style="19" customWidth="1"/>
    <col min="12535" max="12786" width="9.140625" style="19"/>
    <col min="12787" max="12787" width="41.5703125" style="19" customWidth="1"/>
    <col min="12788" max="12790" width="13.7109375" style="19" customWidth="1"/>
    <col min="12791" max="13042" width="9.140625" style="19"/>
    <col min="13043" max="13043" width="41.5703125" style="19" customWidth="1"/>
    <col min="13044" max="13046" width="13.7109375" style="19" customWidth="1"/>
    <col min="13047" max="13298" width="9.140625" style="19"/>
    <col min="13299" max="13299" width="41.5703125" style="19" customWidth="1"/>
    <col min="13300" max="13302" width="13.7109375" style="19" customWidth="1"/>
    <col min="13303" max="13554" width="9.140625" style="19"/>
    <col min="13555" max="13555" width="41.5703125" style="19" customWidth="1"/>
    <col min="13556" max="13558" width="13.7109375" style="19" customWidth="1"/>
    <col min="13559" max="13810" width="9.140625" style="19"/>
    <col min="13811" max="13811" width="41.5703125" style="19" customWidth="1"/>
    <col min="13812" max="13814" width="13.7109375" style="19" customWidth="1"/>
    <col min="13815" max="14066" width="9.140625" style="19"/>
    <col min="14067" max="14067" width="41.5703125" style="19" customWidth="1"/>
    <col min="14068" max="14070" width="13.7109375" style="19" customWidth="1"/>
    <col min="14071" max="14322" width="9.140625" style="19"/>
    <col min="14323" max="14323" width="41.5703125" style="19" customWidth="1"/>
    <col min="14324" max="14326" width="13.7109375" style="19" customWidth="1"/>
    <col min="14327" max="14578" width="9.140625" style="19"/>
    <col min="14579" max="14579" width="41.5703125" style="19" customWidth="1"/>
    <col min="14580" max="14582" width="13.7109375" style="19" customWidth="1"/>
    <col min="14583" max="14834" width="9.140625" style="19"/>
    <col min="14835" max="14835" width="41.5703125" style="19" customWidth="1"/>
    <col min="14836" max="14838" width="13.7109375" style="19" customWidth="1"/>
    <col min="14839" max="15090" width="9.140625" style="19"/>
    <col min="15091" max="15091" width="41.5703125" style="19" customWidth="1"/>
    <col min="15092" max="15094" width="13.7109375" style="19" customWidth="1"/>
    <col min="15095" max="15346" width="9.140625" style="19"/>
    <col min="15347" max="15347" width="41.5703125" style="19" customWidth="1"/>
    <col min="15348" max="15350" width="13.7109375" style="19" customWidth="1"/>
    <col min="15351" max="15602" width="9.140625" style="19"/>
    <col min="15603" max="15603" width="41.5703125" style="19" customWidth="1"/>
    <col min="15604" max="15606" width="13.7109375" style="19" customWidth="1"/>
    <col min="15607" max="15858" width="9.140625" style="19"/>
    <col min="15859" max="15859" width="41.5703125" style="19" customWidth="1"/>
    <col min="15860" max="15862" width="13.7109375" style="19" customWidth="1"/>
    <col min="15863" max="16114" width="9.140625" style="19"/>
    <col min="16115" max="16115" width="41.5703125" style="19" customWidth="1"/>
    <col min="16116" max="16118" width="13.7109375" style="19" customWidth="1"/>
    <col min="16119" max="16384" width="9.140625" style="19"/>
  </cols>
  <sheetData>
    <row r="1" spans="1:5" s="249" customFormat="1" ht="15" customHeight="1">
      <c r="A1" s="262"/>
      <c r="B1" s="263"/>
      <c r="C1" s="263" t="s">
        <v>587</v>
      </c>
    </row>
    <row r="2" spans="1:5" s="421" customFormat="1" ht="15.75">
      <c r="A2" s="1552" t="s">
        <v>588</v>
      </c>
      <c r="B2" s="1552"/>
      <c r="C2" s="1552"/>
    </row>
    <row r="3" spans="1:5">
      <c r="A3" s="294"/>
      <c r="B3" s="294"/>
      <c r="C3" s="294"/>
    </row>
    <row r="4" spans="1:5">
      <c r="B4" s="45"/>
      <c r="C4" s="45" t="s">
        <v>583</v>
      </c>
    </row>
    <row r="5" spans="1:5" ht="30" customHeight="1">
      <c r="A5" s="926" t="s">
        <v>264</v>
      </c>
      <c r="B5" s="342" t="s">
        <v>327</v>
      </c>
      <c r="C5" s="342" t="s">
        <v>339</v>
      </c>
    </row>
    <row r="6" spans="1:5" ht="15" customHeight="1">
      <c r="A6" s="926">
        <v>1</v>
      </c>
      <c r="B6" s="295">
        <v>2</v>
      </c>
      <c r="C6" s="295">
        <v>3</v>
      </c>
    </row>
    <row r="7" spans="1:5" ht="30" customHeight="1">
      <c r="A7" s="422" t="s">
        <v>589</v>
      </c>
      <c r="B7" s="423">
        <v>602192.99640000006</v>
      </c>
      <c r="C7" s="423">
        <v>734587.67760000017</v>
      </c>
      <c r="D7" s="30"/>
    </row>
    <row r="8" spans="1:5" s="21" customFormat="1" ht="30" customHeight="1">
      <c r="A8" s="296" t="s">
        <v>590</v>
      </c>
      <c r="B8" s="297">
        <v>366121.12086556148</v>
      </c>
      <c r="C8" s="297">
        <v>444922.47517411486</v>
      </c>
    </row>
    <row r="9" spans="1:5" ht="30" customHeight="1">
      <c r="A9" s="424" t="s">
        <v>591</v>
      </c>
      <c r="B9" s="425">
        <v>60.797970593196595</v>
      </c>
      <c r="C9" s="425">
        <v>60.567647503663324</v>
      </c>
      <c r="D9" s="1455"/>
      <c r="E9" s="1455"/>
    </row>
    <row r="10" spans="1:5" s="21" customFormat="1" ht="30" customHeight="1">
      <c r="A10" s="296" t="s">
        <v>592</v>
      </c>
      <c r="B10" s="297">
        <v>276974.80879618006</v>
      </c>
      <c r="C10" s="297">
        <v>326385.58068223996</v>
      </c>
      <c r="D10" s="1093"/>
      <c r="E10" s="1093"/>
    </row>
    <row r="11" spans="1:5" ht="30" customHeight="1">
      <c r="A11" s="424" t="s">
        <v>593</v>
      </c>
      <c r="B11" s="425">
        <v>45.994359026421257</v>
      </c>
      <c r="C11" s="425">
        <v>44.431126553686134</v>
      </c>
      <c r="D11" s="1455"/>
      <c r="E11" s="1455"/>
    </row>
    <row r="12" spans="1:5" s="21" customFormat="1" ht="30" customHeight="1">
      <c r="A12" s="296" t="s">
        <v>584</v>
      </c>
      <c r="B12" s="297">
        <v>114746.89146089001</v>
      </c>
      <c r="C12" s="297">
        <v>156189.83401125995</v>
      </c>
      <c r="D12" s="1093"/>
      <c r="E12" s="1093"/>
    </row>
    <row r="13" spans="1:5" ht="30" customHeight="1">
      <c r="A13" s="424" t="s">
        <v>594</v>
      </c>
      <c r="B13" s="425">
        <v>19.054836596716353</v>
      </c>
      <c r="C13" s="425">
        <v>21.262245307674341</v>
      </c>
      <c r="D13" s="1455"/>
      <c r="E13" s="1455"/>
    </row>
    <row r="14" spans="1:5" s="21" customFormat="1" ht="30" customHeight="1">
      <c r="A14" s="296" t="s">
        <v>13</v>
      </c>
      <c r="B14" s="297">
        <v>58351.262044435061</v>
      </c>
      <c r="C14" s="297">
        <v>70917.597704660002</v>
      </c>
      <c r="D14" s="1093"/>
      <c r="E14" s="1093"/>
    </row>
    <row r="15" spans="1:5" s="59" customFormat="1" ht="30" customHeight="1">
      <c r="A15" s="923" t="s">
        <v>595</v>
      </c>
      <c r="B15" s="924">
        <v>9.6897942010730187</v>
      </c>
      <c r="C15" s="924">
        <v>9.6540685158724191</v>
      </c>
      <c r="D15" s="1493"/>
      <c r="E15" s="1493"/>
    </row>
    <row r="16" spans="1:5" s="59" customFormat="1">
      <c r="A16" s="1492"/>
      <c r="B16" s="298"/>
      <c r="C16" s="298"/>
    </row>
    <row r="17" spans="1:3">
      <c r="A17" s="35" t="s">
        <v>596</v>
      </c>
      <c r="B17" s="298"/>
      <c r="C17" s="298"/>
    </row>
    <row r="18" spans="1:3" s="35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8"/>
  <sheetViews>
    <sheetView showZeros="0" zoomScale="115" zoomScaleNormal="115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9" style="645" customWidth="1"/>
    <col min="2" max="2" width="10.140625" style="665" customWidth="1"/>
    <col min="3" max="3" width="10.140625" style="688" customWidth="1"/>
    <col min="4" max="4" width="10.140625" style="665" customWidth="1"/>
    <col min="5" max="5" width="10.140625" style="688" customWidth="1"/>
    <col min="6" max="6" width="10.140625" style="665" customWidth="1"/>
    <col min="7" max="7" width="10.140625" style="688" customWidth="1"/>
    <col min="8" max="8" width="10.140625" style="665" customWidth="1"/>
    <col min="9" max="9" width="10.140625" style="688" customWidth="1"/>
    <col min="10" max="10" width="10.140625" style="665" customWidth="1"/>
    <col min="11" max="11" width="10.140625" style="688" customWidth="1"/>
    <col min="12" max="13" width="15.7109375" style="665" customWidth="1"/>
    <col min="14" max="236" width="9.140625" style="51"/>
    <col min="237" max="237" width="50.85546875" style="51" customWidth="1"/>
    <col min="238" max="243" width="13.85546875" style="51" customWidth="1"/>
    <col min="244" max="492" width="9.140625" style="51"/>
    <col min="493" max="493" width="50.85546875" style="51" customWidth="1"/>
    <col min="494" max="499" width="13.85546875" style="51" customWidth="1"/>
    <col min="500" max="748" width="9.140625" style="51"/>
    <col min="749" max="749" width="50.85546875" style="51" customWidth="1"/>
    <col min="750" max="755" width="13.85546875" style="51" customWidth="1"/>
    <col min="756" max="1004" width="9.140625" style="51"/>
    <col min="1005" max="1005" width="50.85546875" style="51" customWidth="1"/>
    <col min="1006" max="1011" width="13.85546875" style="51" customWidth="1"/>
    <col min="1012" max="1260" width="9.140625" style="51"/>
    <col min="1261" max="1261" width="50.85546875" style="51" customWidth="1"/>
    <col min="1262" max="1267" width="13.85546875" style="51" customWidth="1"/>
    <col min="1268" max="1516" width="9.140625" style="51"/>
    <col min="1517" max="1517" width="50.85546875" style="51" customWidth="1"/>
    <col min="1518" max="1523" width="13.85546875" style="51" customWidth="1"/>
    <col min="1524" max="1772" width="9.140625" style="51"/>
    <col min="1773" max="1773" width="50.85546875" style="51" customWidth="1"/>
    <col min="1774" max="1779" width="13.85546875" style="51" customWidth="1"/>
    <col min="1780" max="2028" width="9.140625" style="51"/>
    <col min="2029" max="2029" width="50.85546875" style="51" customWidth="1"/>
    <col min="2030" max="2035" width="13.85546875" style="51" customWidth="1"/>
    <col min="2036" max="2284" width="9.140625" style="51"/>
    <col min="2285" max="2285" width="50.85546875" style="51" customWidth="1"/>
    <col min="2286" max="2291" width="13.85546875" style="51" customWidth="1"/>
    <col min="2292" max="2540" width="9.140625" style="51"/>
    <col min="2541" max="2541" width="50.85546875" style="51" customWidth="1"/>
    <col min="2542" max="2547" width="13.85546875" style="51" customWidth="1"/>
    <col min="2548" max="2796" width="9.140625" style="51"/>
    <col min="2797" max="2797" width="50.85546875" style="51" customWidth="1"/>
    <col min="2798" max="2803" width="13.85546875" style="51" customWidth="1"/>
    <col min="2804" max="3052" width="9.140625" style="51"/>
    <col min="3053" max="3053" width="50.85546875" style="51" customWidth="1"/>
    <col min="3054" max="3059" width="13.85546875" style="51" customWidth="1"/>
    <col min="3060" max="3308" width="9.140625" style="51"/>
    <col min="3309" max="3309" width="50.85546875" style="51" customWidth="1"/>
    <col min="3310" max="3315" width="13.85546875" style="51" customWidth="1"/>
    <col min="3316" max="3564" width="9.140625" style="51"/>
    <col min="3565" max="3565" width="50.85546875" style="51" customWidth="1"/>
    <col min="3566" max="3571" width="13.85546875" style="51" customWidth="1"/>
    <col min="3572" max="3820" width="9.140625" style="51"/>
    <col min="3821" max="3821" width="50.85546875" style="51" customWidth="1"/>
    <col min="3822" max="3827" width="13.85546875" style="51" customWidth="1"/>
    <col min="3828" max="4076" width="9.140625" style="51"/>
    <col min="4077" max="4077" width="50.85546875" style="51" customWidth="1"/>
    <col min="4078" max="4083" width="13.85546875" style="51" customWidth="1"/>
    <col min="4084" max="4332" width="9.140625" style="51"/>
    <col min="4333" max="4333" width="50.85546875" style="51" customWidth="1"/>
    <col min="4334" max="4339" width="13.85546875" style="51" customWidth="1"/>
    <col min="4340" max="4588" width="9.140625" style="51"/>
    <col min="4589" max="4589" width="50.85546875" style="51" customWidth="1"/>
    <col min="4590" max="4595" width="13.85546875" style="51" customWidth="1"/>
    <col min="4596" max="4844" width="9.140625" style="51"/>
    <col min="4845" max="4845" width="50.85546875" style="51" customWidth="1"/>
    <col min="4846" max="4851" width="13.85546875" style="51" customWidth="1"/>
    <col min="4852" max="5100" width="9.140625" style="51"/>
    <col min="5101" max="5101" width="50.85546875" style="51" customWidth="1"/>
    <col min="5102" max="5107" width="13.85546875" style="51" customWidth="1"/>
    <col min="5108" max="5356" width="9.140625" style="51"/>
    <col min="5357" max="5357" width="50.85546875" style="51" customWidth="1"/>
    <col min="5358" max="5363" width="13.85546875" style="51" customWidth="1"/>
    <col min="5364" max="5612" width="9.140625" style="51"/>
    <col min="5613" max="5613" width="50.85546875" style="51" customWidth="1"/>
    <col min="5614" max="5619" width="13.85546875" style="51" customWidth="1"/>
    <col min="5620" max="5868" width="9.140625" style="51"/>
    <col min="5869" max="5869" width="50.85546875" style="51" customWidth="1"/>
    <col min="5870" max="5875" width="13.85546875" style="51" customWidth="1"/>
    <col min="5876" max="6124" width="9.140625" style="51"/>
    <col min="6125" max="6125" width="50.85546875" style="51" customWidth="1"/>
    <col min="6126" max="6131" width="13.85546875" style="51" customWidth="1"/>
    <col min="6132" max="6380" width="9.140625" style="51"/>
    <col min="6381" max="6381" width="50.85546875" style="51" customWidth="1"/>
    <col min="6382" max="6387" width="13.85546875" style="51" customWidth="1"/>
    <col min="6388" max="6636" width="9.140625" style="51"/>
    <col min="6637" max="6637" width="50.85546875" style="51" customWidth="1"/>
    <col min="6638" max="6643" width="13.85546875" style="51" customWidth="1"/>
    <col min="6644" max="6892" width="9.140625" style="51"/>
    <col min="6893" max="6893" width="50.85546875" style="51" customWidth="1"/>
    <col min="6894" max="6899" width="13.85546875" style="51" customWidth="1"/>
    <col min="6900" max="7148" width="9.140625" style="51"/>
    <col min="7149" max="7149" width="50.85546875" style="51" customWidth="1"/>
    <col min="7150" max="7155" width="13.85546875" style="51" customWidth="1"/>
    <col min="7156" max="7404" width="9.140625" style="51"/>
    <col min="7405" max="7405" width="50.85546875" style="51" customWidth="1"/>
    <col min="7406" max="7411" width="13.85546875" style="51" customWidth="1"/>
    <col min="7412" max="7660" width="9.140625" style="51"/>
    <col min="7661" max="7661" width="50.85546875" style="51" customWidth="1"/>
    <col min="7662" max="7667" width="13.85546875" style="51" customWidth="1"/>
    <col min="7668" max="7916" width="9.140625" style="51"/>
    <col min="7917" max="7917" width="50.85546875" style="51" customWidth="1"/>
    <col min="7918" max="7923" width="13.85546875" style="51" customWidth="1"/>
    <col min="7924" max="8172" width="9.140625" style="51"/>
    <col min="8173" max="8173" width="50.85546875" style="51" customWidth="1"/>
    <col min="8174" max="8179" width="13.85546875" style="51" customWidth="1"/>
    <col min="8180" max="8428" width="9.140625" style="51"/>
    <col min="8429" max="8429" width="50.85546875" style="51" customWidth="1"/>
    <col min="8430" max="8435" width="13.85546875" style="51" customWidth="1"/>
    <col min="8436" max="8684" width="9.140625" style="51"/>
    <col min="8685" max="8685" width="50.85546875" style="51" customWidth="1"/>
    <col min="8686" max="8691" width="13.85546875" style="51" customWidth="1"/>
    <col min="8692" max="8940" width="9.140625" style="51"/>
    <col min="8941" max="8941" width="50.85546875" style="51" customWidth="1"/>
    <col min="8942" max="8947" width="13.85546875" style="51" customWidth="1"/>
    <col min="8948" max="9196" width="9.140625" style="51"/>
    <col min="9197" max="9197" width="50.85546875" style="51" customWidth="1"/>
    <col min="9198" max="9203" width="13.85546875" style="51" customWidth="1"/>
    <col min="9204" max="9452" width="9.140625" style="51"/>
    <col min="9453" max="9453" width="50.85546875" style="51" customWidth="1"/>
    <col min="9454" max="9459" width="13.85546875" style="51" customWidth="1"/>
    <col min="9460" max="9708" width="9.140625" style="51"/>
    <col min="9709" max="9709" width="50.85546875" style="51" customWidth="1"/>
    <col min="9710" max="9715" width="13.85546875" style="51" customWidth="1"/>
    <col min="9716" max="9964" width="9.140625" style="51"/>
    <col min="9965" max="9965" width="50.85546875" style="51" customWidth="1"/>
    <col min="9966" max="9971" width="13.85546875" style="51" customWidth="1"/>
    <col min="9972" max="10220" width="9.140625" style="51"/>
    <col min="10221" max="10221" width="50.85546875" style="51" customWidth="1"/>
    <col min="10222" max="10227" width="13.85546875" style="51" customWidth="1"/>
    <col min="10228" max="10476" width="9.140625" style="51"/>
    <col min="10477" max="10477" width="50.85546875" style="51" customWidth="1"/>
    <col min="10478" max="10483" width="13.85546875" style="51" customWidth="1"/>
    <col min="10484" max="10732" width="9.140625" style="51"/>
    <col min="10733" max="10733" width="50.85546875" style="51" customWidth="1"/>
    <col min="10734" max="10739" width="13.85546875" style="51" customWidth="1"/>
    <col min="10740" max="10988" width="9.140625" style="51"/>
    <col min="10989" max="10989" width="50.85546875" style="51" customWidth="1"/>
    <col min="10990" max="10995" width="13.85546875" style="51" customWidth="1"/>
    <col min="10996" max="11244" width="9.140625" style="51"/>
    <col min="11245" max="11245" width="50.85546875" style="51" customWidth="1"/>
    <col min="11246" max="11251" width="13.85546875" style="51" customWidth="1"/>
    <col min="11252" max="11500" width="9.140625" style="51"/>
    <col min="11501" max="11501" width="50.85546875" style="51" customWidth="1"/>
    <col min="11502" max="11507" width="13.85546875" style="51" customWidth="1"/>
    <col min="11508" max="11756" width="9.140625" style="51"/>
    <col min="11757" max="11757" width="50.85546875" style="51" customWidth="1"/>
    <col min="11758" max="11763" width="13.85546875" style="51" customWidth="1"/>
    <col min="11764" max="12012" width="9.140625" style="51"/>
    <col min="12013" max="12013" width="50.85546875" style="51" customWidth="1"/>
    <col min="12014" max="12019" width="13.85546875" style="51" customWidth="1"/>
    <col min="12020" max="12268" width="9.140625" style="51"/>
    <col min="12269" max="12269" width="50.85546875" style="51" customWidth="1"/>
    <col min="12270" max="12275" width="13.85546875" style="51" customWidth="1"/>
    <col min="12276" max="12524" width="9.140625" style="51"/>
    <col min="12525" max="12525" width="50.85546875" style="51" customWidth="1"/>
    <col min="12526" max="12531" width="13.85546875" style="51" customWidth="1"/>
    <col min="12532" max="12780" width="9.140625" style="51"/>
    <col min="12781" max="12781" width="50.85546875" style="51" customWidth="1"/>
    <col min="12782" max="12787" width="13.85546875" style="51" customWidth="1"/>
    <col min="12788" max="13036" width="9.140625" style="51"/>
    <col min="13037" max="13037" width="50.85546875" style="51" customWidth="1"/>
    <col min="13038" max="13043" width="13.85546875" style="51" customWidth="1"/>
    <col min="13044" max="13292" width="9.140625" style="51"/>
    <col min="13293" max="13293" width="50.85546875" style="51" customWidth="1"/>
    <col min="13294" max="13299" width="13.85546875" style="51" customWidth="1"/>
    <col min="13300" max="13548" width="9.140625" style="51"/>
    <col min="13549" max="13549" width="50.85546875" style="51" customWidth="1"/>
    <col min="13550" max="13555" width="13.85546875" style="51" customWidth="1"/>
    <col min="13556" max="13804" width="9.140625" style="51"/>
    <col min="13805" max="13805" width="50.85546875" style="51" customWidth="1"/>
    <col min="13806" max="13811" width="13.85546875" style="51" customWidth="1"/>
    <col min="13812" max="14060" width="9.140625" style="51"/>
    <col min="14061" max="14061" width="50.85546875" style="51" customWidth="1"/>
    <col min="14062" max="14067" width="13.85546875" style="51" customWidth="1"/>
    <col min="14068" max="14316" width="9.140625" style="51"/>
    <col min="14317" max="14317" width="50.85546875" style="51" customWidth="1"/>
    <col min="14318" max="14323" width="13.85546875" style="51" customWidth="1"/>
    <col min="14324" max="14572" width="9.140625" style="51"/>
    <col min="14573" max="14573" width="50.85546875" style="51" customWidth="1"/>
    <col min="14574" max="14579" width="13.85546875" style="51" customWidth="1"/>
    <col min="14580" max="14828" width="9.140625" style="51"/>
    <col min="14829" max="14829" width="50.85546875" style="51" customWidth="1"/>
    <col min="14830" max="14835" width="13.85546875" style="51" customWidth="1"/>
    <col min="14836" max="15084" width="9.140625" style="51"/>
    <col min="15085" max="15085" width="50.85546875" style="51" customWidth="1"/>
    <col min="15086" max="15091" width="13.85546875" style="51" customWidth="1"/>
    <col min="15092" max="15340" width="9.140625" style="51"/>
    <col min="15341" max="15341" width="50.85546875" style="51" customWidth="1"/>
    <col min="15342" max="15347" width="13.85546875" style="51" customWidth="1"/>
    <col min="15348" max="15596" width="9.140625" style="51"/>
    <col min="15597" max="15597" width="50.85546875" style="51" customWidth="1"/>
    <col min="15598" max="15603" width="13.85546875" style="51" customWidth="1"/>
    <col min="15604" max="15852" width="9.140625" style="51"/>
    <col min="15853" max="15853" width="50.85546875" style="51" customWidth="1"/>
    <col min="15854" max="15859" width="13.85546875" style="51" customWidth="1"/>
    <col min="15860" max="16108" width="9.140625" style="51"/>
    <col min="16109" max="16109" width="50.85546875" style="51" customWidth="1"/>
    <col min="16110" max="16115" width="13.85546875" style="51" customWidth="1"/>
    <col min="16116" max="16384" width="9.140625" style="51"/>
  </cols>
  <sheetData>
    <row r="1" spans="1:25" s="250" customFormat="1" ht="15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263" t="s">
        <v>597</v>
      </c>
    </row>
    <row r="2" spans="1:25" s="52" customFormat="1" ht="15.75">
      <c r="A2" s="1618" t="s">
        <v>598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</row>
    <row r="3" spans="1:25">
      <c r="M3" s="53"/>
    </row>
    <row r="4" spans="1:25" ht="36" customHeight="1">
      <c r="A4" s="1623" t="s">
        <v>318</v>
      </c>
      <c r="B4" s="1621" t="s">
        <v>599</v>
      </c>
      <c r="C4" s="1622"/>
      <c r="D4" s="1621" t="s">
        <v>600</v>
      </c>
      <c r="E4" s="1622"/>
      <c r="F4" s="1621" t="s">
        <v>601</v>
      </c>
      <c r="G4" s="1622"/>
      <c r="H4" s="1621" t="s">
        <v>602</v>
      </c>
      <c r="I4" s="1622"/>
      <c r="J4" s="1621" t="s">
        <v>603</v>
      </c>
      <c r="K4" s="1622"/>
      <c r="L4" s="1619" t="s">
        <v>604</v>
      </c>
      <c r="M4" s="1619" t="s">
        <v>605</v>
      </c>
    </row>
    <row r="5" spans="1:25" ht="15.95" customHeight="1">
      <c r="A5" s="1623"/>
      <c r="B5" s="664" t="s">
        <v>263</v>
      </c>
      <c r="C5" s="664" t="s">
        <v>606</v>
      </c>
      <c r="D5" s="664" t="s">
        <v>263</v>
      </c>
      <c r="E5" s="664" t="s">
        <v>606</v>
      </c>
      <c r="F5" s="664" t="s">
        <v>263</v>
      </c>
      <c r="G5" s="664" t="s">
        <v>606</v>
      </c>
      <c r="H5" s="664" t="s">
        <v>263</v>
      </c>
      <c r="I5" s="664" t="s">
        <v>606</v>
      </c>
      <c r="J5" s="664" t="s">
        <v>263</v>
      </c>
      <c r="K5" s="664" t="s">
        <v>606</v>
      </c>
      <c r="L5" s="1620"/>
      <c r="M5" s="1620"/>
    </row>
    <row r="6" spans="1:25" ht="15" customHeight="1">
      <c r="A6" s="650">
        <v>1</v>
      </c>
      <c r="B6" s="758">
        <f>+A6+1</f>
        <v>2</v>
      </c>
      <c r="C6" s="758">
        <v>3</v>
      </c>
      <c r="D6" s="758">
        <v>4</v>
      </c>
      <c r="E6" s="758">
        <v>5</v>
      </c>
      <c r="F6" s="758">
        <v>6</v>
      </c>
      <c r="G6" s="758">
        <v>7</v>
      </c>
      <c r="H6" s="758">
        <v>8</v>
      </c>
      <c r="I6" s="758">
        <v>9</v>
      </c>
      <c r="J6" s="758">
        <v>10</v>
      </c>
      <c r="K6" s="758">
        <v>11</v>
      </c>
      <c r="L6" s="663">
        <v>12</v>
      </c>
      <c r="M6" s="663">
        <v>13</v>
      </c>
    </row>
    <row r="7" spans="1:25" ht="17.100000000000001" customHeight="1">
      <c r="A7" s="676" t="s">
        <v>327</v>
      </c>
      <c r="B7" s="427">
        <v>48140.492832244498</v>
      </c>
      <c r="C7" s="427">
        <v>82.769674012470574</v>
      </c>
      <c r="D7" s="427">
        <v>48027.683586364801</v>
      </c>
      <c r="E7" s="427">
        <v>82.575717034514568</v>
      </c>
      <c r="F7" s="427">
        <v>112.8092458797</v>
      </c>
      <c r="G7" s="427">
        <v>0.19395697795601632</v>
      </c>
      <c r="H7" s="427">
        <v>10021.501166899878</v>
      </c>
      <c r="I7" s="427">
        <v>17.230325987529422</v>
      </c>
      <c r="J7" s="427">
        <v>58161.993999144375</v>
      </c>
      <c r="K7" s="427">
        <v>100</v>
      </c>
      <c r="L7" s="427">
        <v>18.399999999999999</v>
      </c>
      <c r="M7" s="427">
        <v>15.2</v>
      </c>
      <c r="N7" s="1437"/>
      <c r="O7" s="1437"/>
    </row>
    <row r="8" spans="1:25" ht="17.100000000000001" customHeight="1">
      <c r="A8" s="677" t="s">
        <v>328</v>
      </c>
      <c r="B8" s="678">
        <v>53414.555515281907</v>
      </c>
      <c r="C8" s="678">
        <v>90.137747992257289</v>
      </c>
      <c r="D8" s="678">
        <v>53296.666818902209</v>
      </c>
      <c r="E8" s="678">
        <v>89.938809304049556</v>
      </c>
      <c r="F8" s="678">
        <v>117.88869637970001</v>
      </c>
      <c r="G8" s="678">
        <v>0.19893868820772964</v>
      </c>
      <c r="H8" s="678">
        <v>5844.2530361255995</v>
      </c>
      <c r="I8" s="678">
        <v>9.8622520077427165</v>
      </c>
      <c r="J8" s="678">
        <v>59258.808551407506</v>
      </c>
      <c r="K8" s="678">
        <v>100</v>
      </c>
      <c r="L8" s="679">
        <v>18.504164476425501</v>
      </c>
      <c r="M8" s="679">
        <v>16.679237143833301</v>
      </c>
      <c r="N8" s="1437"/>
      <c r="O8" s="1437"/>
    </row>
    <row r="9" spans="1:25" ht="17.100000000000001" customHeight="1">
      <c r="A9" s="680" t="s">
        <v>329</v>
      </c>
      <c r="B9" s="681">
        <v>52727.421827331797</v>
      </c>
      <c r="C9" s="681">
        <v>89.409609855351107</v>
      </c>
      <c r="D9" s="681">
        <v>52602.437734639228</v>
      </c>
      <c r="E9" s="681">
        <v>89.197674991508094</v>
      </c>
      <c r="F9" s="681">
        <v>124.98409269257</v>
      </c>
      <c r="G9" s="681">
        <v>0.21193486384299501</v>
      </c>
      <c r="H9" s="681">
        <v>6245.4580595566731</v>
      </c>
      <c r="I9" s="681">
        <v>10.5903901446489</v>
      </c>
      <c r="J9" s="681">
        <v>58972.879886888484</v>
      </c>
      <c r="K9" s="681">
        <v>100</v>
      </c>
      <c r="L9" s="681">
        <v>18.370056484372601</v>
      </c>
      <c r="M9" s="681">
        <v>16.4245958328851</v>
      </c>
      <c r="N9" s="1437"/>
      <c r="O9" s="1437"/>
      <c r="Q9" s="1437"/>
      <c r="S9" s="1437"/>
      <c r="U9" s="1437"/>
      <c r="W9" s="1437"/>
      <c r="Y9" s="1437"/>
    </row>
    <row r="10" spans="1:25" ht="17.100000000000001" customHeight="1">
      <c r="A10" s="677" t="s">
        <v>330</v>
      </c>
      <c r="B10" s="678">
        <v>53856.525819798022</v>
      </c>
      <c r="C10" s="678">
        <v>89.112801958266701</v>
      </c>
      <c r="D10" s="678">
        <v>53704.89915779802</v>
      </c>
      <c r="E10" s="678">
        <v>88.861915431578893</v>
      </c>
      <c r="F10" s="678">
        <v>151.62666200000001</v>
      </c>
      <c r="G10" s="678">
        <v>0.25088652668776501</v>
      </c>
      <c r="H10" s="678">
        <v>6579.825227742961</v>
      </c>
      <c r="I10" s="678">
        <v>10.887198041733299</v>
      </c>
      <c r="J10" s="678">
        <v>60436.351047540978</v>
      </c>
      <c r="K10" s="678">
        <v>100</v>
      </c>
      <c r="L10" s="679">
        <v>18.427864217250999</v>
      </c>
      <c r="M10" s="679">
        <v>16.421586145057201</v>
      </c>
      <c r="N10" s="1437"/>
      <c r="O10" s="1437"/>
    </row>
    <row r="11" spans="1:25" ht="17.100000000000001" customHeight="1">
      <c r="A11" s="680" t="s">
        <v>331</v>
      </c>
      <c r="B11" s="681">
        <v>53553.196204433858</v>
      </c>
      <c r="C11" s="681">
        <v>88.427338438187533</v>
      </c>
      <c r="D11" s="681">
        <v>53391.63035643386</v>
      </c>
      <c r="E11" s="681">
        <v>88.160560002282224</v>
      </c>
      <c r="F11" s="681">
        <v>161.56584799999999</v>
      </c>
      <c r="G11" s="681">
        <v>0.26677843590530465</v>
      </c>
      <c r="H11" s="681">
        <v>7008.6132430693115</v>
      </c>
      <c r="I11" s="681">
        <v>11.572661561812469</v>
      </c>
      <c r="J11" s="681">
        <v>60561.809447503168</v>
      </c>
      <c r="K11" s="681">
        <v>100</v>
      </c>
      <c r="L11" s="681">
        <v>17.793023800158299</v>
      </c>
      <c r="M11" s="681">
        <v>15.7338973741532</v>
      </c>
      <c r="N11" s="1437"/>
      <c r="O11" s="1437"/>
    </row>
    <row r="12" spans="1:25" ht="17.100000000000001" customHeight="1">
      <c r="A12" s="677" t="s">
        <v>332</v>
      </c>
      <c r="B12" s="678">
        <v>53420.139005475714</v>
      </c>
      <c r="C12" s="678">
        <v>87.547328539412376</v>
      </c>
      <c r="D12" s="678">
        <v>53229.293840475715</v>
      </c>
      <c r="E12" s="678">
        <v>87.234562892009251</v>
      </c>
      <c r="F12" s="678">
        <v>190.84516500000001</v>
      </c>
      <c r="G12" s="678">
        <v>0.31276564740314045</v>
      </c>
      <c r="H12" s="678">
        <v>7598.4436248632956</v>
      </c>
      <c r="I12" s="678">
        <v>12.452671460587611</v>
      </c>
      <c r="J12" s="678">
        <v>61018.582630339013</v>
      </c>
      <c r="K12" s="678">
        <v>100</v>
      </c>
      <c r="L12" s="679">
        <v>17.424042180741701</v>
      </c>
      <c r="M12" s="679">
        <v>15.2542834528198</v>
      </c>
      <c r="N12" s="1437"/>
      <c r="O12" s="1437"/>
    </row>
    <row r="13" spans="1:25" ht="17.100000000000001" customHeight="1">
      <c r="A13" s="680" t="s">
        <v>333</v>
      </c>
      <c r="B13" s="681">
        <v>54698.354861680746</v>
      </c>
      <c r="C13" s="681">
        <v>86.94821380825779</v>
      </c>
      <c r="D13" s="681">
        <v>54502.989614107682</v>
      </c>
      <c r="E13" s="681">
        <v>86.637662250361018</v>
      </c>
      <c r="F13" s="681">
        <v>195.36524757305997</v>
      </c>
      <c r="G13" s="681">
        <v>0.3105515578967758</v>
      </c>
      <c r="H13" s="681">
        <v>8210.7636422416963</v>
      </c>
      <c r="I13" s="681">
        <v>13.051786191742218</v>
      </c>
      <c r="J13" s="681">
        <v>62909.118503922437</v>
      </c>
      <c r="K13" s="681">
        <v>100</v>
      </c>
      <c r="L13" s="681">
        <v>17.682669727052669</v>
      </c>
      <c r="M13" s="681">
        <v>15.374765481285827</v>
      </c>
      <c r="N13" s="1437"/>
      <c r="O13" s="1437"/>
    </row>
    <row r="14" spans="1:25" ht="17.100000000000001" customHeight="1">
      <c r="A14" s="677" t="s">
        <v>334</v>
      </c>
      <c r="B14" s="678">
        <v>54465.553758000002</v>
      </c>
      <c r="C14" s="678">
        <v>85.70256567673465</v>
      </c>
      <c r="D14" s="678">
        <v>54270.18851</v>
      </c>
      <c r="E14" s="678">
        <v>85.39515481165715</v>
      </c>
      <c r="F14" s="678">
        <v>195.36524800000001</v>
      </c>
      <c r="G14" s="678">
        <v>0.30741086507749427</v>
      </c>
      <c r="H14" s="678">
        <v>9086.2819751810493</v>
      </c>
      <c r="I14" s="678">
        <v>14.297434323265366</v>
      </c>
      <c r="J14" s="678">
        <v>63551.835733181048</v>
      </c>
      <c r="K14" s="678">
        <v>100</v>
      </c>
      <c r="L14" s="679">
        <v>17.465090391107307</v>
      </c>
      <c r="M14" s="679">
        <v>14.968030562939813</v>
      </c>
      <c r="N14" s="1437"/>
      <c r="O14" s="1437"/>
    </row>
    <row r="15" spans="1:25" ht="17.100000000000001" customHeight="1">
      <c r="A15" s="680" t="s">
        <v>335</v>
      </c>
      <c r="B15" s="681">
        <v>54820.237005273586</v>
      </c>
      <c r="C15" s="681">
        <v>85.349745574229047</v>
      </c>
      <c r="D15" s="681">
        <v>54624.871757273584</v>
      </c>
      <c r="E15" s="681">
        <v>85.045580997026605</v>
      </c>
      <c r="F15" s="681">
        <v>195.36524800000001</v>
      </c>
      <c r="G15" s="681">
        <v>0.30416457720243201</v>
      </c>
      <c r="H15" s="681">
        <v>9409.8747969885517</v>
      </c>
      <c r="I15" s="681">
        <v>14.650254425770973</v>
      </c>
      <c r="J15" s="681">
        <v>64230.11180226213</v>
      </c>
      <c r="K15" s="681">
        <v>100</v>
      </c>
      <c r="L15" s="681">
        <v>17.496753270296026</v>
      </c>
      <c r="M15" s="681">
        <v>14.933434399948256</v>
      </c>
      <c r="N15" s="1437"/>
      <c r="O15" s="1437"/>
    </row>
    <row r="16" spans="1:25" ht="17.100000000000001" customHeight="1">
      <c r="A16" s="677" t="s">
        <v>336</v>
      </c>
      <c r="B16" s="678">
        <v>55296.675749386653</v>
      </c>
      <c r="C16" s="678">
        <v>84.611412184250696</v>
      </c>
      <c r="D16" s="678">
        <v>55101.310502386652</v>
      </c>
      <c r="E16" s="678">
        <v>84.312476864606694</v>
      </c>
      <c r="F16" s="678">
        <v>195.36524700000001</v>
      </c>
      <c r="G16" s="678">
        <v>0.29893531964402598</v>
      </c>
      <c r="H16" s="678">
        <v>10057.009199130722</v>
      </c>
      <c r="I16" s="678">
        <v>15.3885878157493</v>
      </c>
      <c r="J16" s="678">
        <v>65353.684948517373</v>
      </c>
      <c r="K16" s="678">
        <v>100</v>
      </c>
      <c r="L16" s="679">
        <v>17.435460291517099</v>
      </c>
      <c r="M16" s="679">
        <v>14.752389173476899</v>
      </c>
      <c r="N16" s="1437"/>
      <c r="O16" s="1437"/>
    </row>
    <row r="17" spans="1:17" ht="17.100000000000001" customHeight="1">
      <c r="A17" s="680" t="s">
        <v>337</v>
      </c>
      <c r="B17" s="681">
        <v>55422.53069819088</v>
      </c>
      <c r="C17" s="681">
        <v>84.024955048052163</v>
      </c>
      <c r="D17" s="681">
        <v>55227.165450617824</v>
      </c>
      <c r="E17" s="681">
        <v>83.728765827919474</v>
      </c>
      <c r="F17" s="681">
        <v>195.36524757305997</v>
      </c>
      <c r="G17" s="681">
        <v>0.29618922013270294</v>
      </c>
      <c r="H17" s="681">
        <v>10537.07697609573</v>
      </c>
      <c r="I17" s="681">
        <v>15.975044951947853</v>
      </c>
      <c r="J17" s="681">
        <v>65959.607674286599</v>
      </c>
      <c r="K17" s="681">
        <v>100</v>
      </c>
      <c r="L17" s="681">
        <v>17.2145366911152</v>
      </c>
      <c r="M17" s="681">
        <v>14.464506716440001</v>
      </c>
      <c r="N17" s="1437"/>
      <c r="O17" s="1437"/>
    </row>
    <row r="18" spans="1:17" ht="17.100000000000001" customHeight="1">
      <c r="A18" s="682" t="s">
        <v>338</v>
      </c>
      <c r="B18" s="683">
        <v>55443.485807249999</v>
      </c>
      <c r="C18" s="683">
        <v>83.296492872004407</v>
      </c>
      <c r="D18" s="683">
        <v>55248.120559249997</v>
      </c>
      <c r="E18" s="683">
        <v>83.002982466759619</v>
      </c>
      <c r="F18" s="683">
        <v>195.36524800000001</v>
      </c>
      <c r="G18" s="683">
        <v>0.29351040524478395</v>
      </c>
      <c r="H18" s="683">
        <v>11118.123085991063</v>
      </c>
      <c r="I18" s="683">
        <v>16.703507127995582</v>
      </c>
      <c r="J18" s="683">
        <v>66561.608893241064</v>
      </c>
      <c r="K18" s="683">
        <v>100</v>
      </c>
      <c r="L18" s="684">
        <v>17.0405376025743</v>
      </c>
      <c r="M18" s="684">
        <v>14.194170189479498</v>
      </c>
      <c r="N18" s="1437"/>
      <c r="O18" s="1437"/>
    </row>
    <row r="19" spans="1:17" ht="17.100000000000001" customHeight="1">
      <c r="A19" s="676" t="s">
        <v>339</v>
      </c>
      <c r="B19" s="427">
        <v>58624.242544000001</v>
      </c>
      <c r="C19" s="427">
        <v>83.520935862003839</v>
      </c>
      <c r="D19" s="427">
        <v>58428.877295999999</v>
      </c>
      <c r="E19" s="427">
        <v>83.242602400626893</v>
      </c>
      <c r="F19" s="427">
        <v>195.36524800000001</v>
      </c>
      <c r="G19" s="427">
        <v>0.27833346137693465</v>
      </c>
      <c r="H19" s="427">
        <v>11566.83223138444</v>
      </c>
      <c r="I19" s="427">
        <v>16.479064137996151</v>
      </c>
      <c r="J19" s="427">
        <v>70191.074775384448</v>
      </c>
      <c r="K19" s="427">
        <v>100</v>
      </c>
      <c r="L19" s="427">
        <v>17.4994340109054</v>
      </c>
      <c r="M19" s="427">
        <v>14.615691056461898</v>
      </c>
      <c r="N19" s="1437"/>
      <c r="O19" s="1437"/>
    </row>
    <row r="20" spans="1:17" ht="17.100000000000001" customHeight="1">
      <c r="A20" s="1060" t="s">
        <v>340</v>
      </c>
      <c r="B20" s="1061">
        <v>64302.381427</v>
      </c>
      <c r="C20" s="1061">
        <v>89.179881043058685</v>
      </c>
      <c r="D20" s="1061">
        <v>64107.016178999998</v>
      </c>
      <c r="E20" s="1061">
        <v>88.908932297616545</v>
      </c>
      <c r="F20" s="1061">
        <v>195.36524800000001</v>
      </c>
      <c r="G20" s="1061">
        <v>0.2709487454421407</v>
      </c>
      <c r="H20" s="1061">
        <v>7801.7531321758561</v>
      </c>
      <c r="I20" s="1061">
        <v>10.820118956941307</v>
      </c>
      <c r="J20" s="1061">
        <v>72104.134559175858</v>
      </c>
      <c r="K20" s="1061">
        <v>100</v>
      </c>
      <c r="L20" s="1133">
        <v>17.393867299977899</v>
      </c>
      <c r="M20" s="1133">
        <v>15.5118301669077</v>
      </c>
      <c r="N20" s="1437"/>
      <c r="O20" s="1437"/>
    </row>
    <row r="21" spans="1:17" ht="17.100000000000001" customHeight="1">
      <c r="A21" s="680" t="s">
        <v>341</v>
      </c>
      <c r="B21" s="681">
        <v>65785.843637304264</v>
      </c>
      <c r="C21" s="681">
        <v>88.399365008862034</v>
      </c>
      <c r="D21" s="681">
        <v>65590.478389731201</v>
      </c>
      <c r="E21" s="681">
        <v>88.136844033597612</v>
      </c>
      <c r="F21" s="681">
        <v>195.36524757305997</v>
      </c>
      <c r="G21" s="681">
        <v>0.26252097526441803</v>
      </c>
      <c r="H21" s="681">
        <v>8633.0660807793865</v>
      </c>
      <c r="I21" s="681">
        <v>11.600634991137969</v>
      </c>
      <c r="J21" s="681">
        <v>74418.909718083654</v>
      </c>
      <c r="K21" s="681">
        <v>100</v>
      </c>
      <c r="L21" s="681">
        <v>17.6303948757282</v>
      </c>
      <c r="M21" s="681">
        <v>15.585157118698699</v>
      </c>
      <c r="N21" s="1437"/>
      <c r="O21" s="1437"/>
    </row>
    <row r="22" spans="1:17" ht="17.100000000000001" customHeight="1">
      <c r="A22" s="1060" t="s">
        <v>342</v>
      </c>
      <c r="B22" s="1061">
        <v>65465.154299353715</v>
      </c>
      <c r="C22" s="1061">
        <v>85.977590431713168</v>
      </c>
      <c r="D22" s="1061">
        <v>65269.789051353713</v>
      </c>
      <c r="E22" s="1061">
        <v>85.721010676316496</v>
      </c>
      <c r="F22" s="1061">
        <v>195.36524800000001</v>
      </c>
      <c r="G22" s="1061">
        <v>0.25657975539667965</v>
      </c>
      <c r="H22" s="1061">
        <v>10676.958977650429</v>
      </c>
      <c r="I22" s="1061">
        <v>14.022409568286834</v>
      </c>
      <c r="J22" s="1061">
        <v>76142.113277004144</v>
      </c>
      <c r="K22" s="1061">
        <v>100</v>
      </c>
      <c r="L22" s="1062">
        <v>17.624836153007799</v>
      </c>
      <c r="M22" s="1062">
        <v>15.153409441893501</v>
      </c>
      <c r="N22" s="1437"/>
      <c r="O22" s="1437"/>
    </row>
    <row r="23" spans="1:17" ht="17.100000000000001" customHeight="1">
      <c r="A23" s="978" t="s">
        <v>343</v>
      </c>
      <c r="B23" s="979">
        <v>65887.61490130407</v>
      </c>
      <c r="C23" s="979">
        <v>86.286178465747398</v>
      </c>
      <c r="D23" s="979">
        <v>65692.249653731007</v>
      </c>
      <c r="E23" s="979">
        <v>86.03032885511351</v>
      </c>
      <c r="F23" s="979">
        <v>195.36524757305997</v>
      </c>
      <c r="G23" s="979">
        <v>0.25584961063388456</v>
      </c>
      <c r="H23" s="979">
        <v>10471.792912149103</v>
      </c>
      <c r="I23" s="979">
        <v>13.713821534252599</v>
      </c>
      <c r="J23" s="979">
        <v>76359.407813453174</v>
      </c>
      <c r="K23" s="979">
        <v>100</v>
      </c>
      <c r="L23" s="979">
        <v>17.0680520558269</v>
      </c>
      <c r="M23" s="979">
        <v>14.727369857517401</v>
      </c>
      <c r="N23" s="1437"/>
      <c r="O23" s="1437"/>
    </row>
    <row r="24" spans="1:17" ht="17.100000000000001" customHeight="1">
      <c r="A24" s="1060" t="s">
        <v>344</v>
      </c>
      <c r="B24" s="1061">
        <v>65774.006373713622</v>
      </c>
      <c r="C24" s="1061">
        <v>85.625428613954284</v>
      </c>
      <c r="D24" s="1061">
        <v>65578.641125713621</v>
      </c>
      <c r="E24" s="1061">
        <v>85.371099677364583</v>
      </c>
      <c r="F24" s="1061">
        <v>195.36524800000001</v>
      </c>
      <c r="G24" s="1061">
        <v>0.25432893658971129</v>
      </c>
      <c r="H24" s="1061">
        <v>11041.966916485469</v>
      </c>
      <c r="I24" s="1061">
        <v>14.374571386045703</v>
      </c>
      <c r="J24" s="1061">
        <v>76815.973290199094</v>
      </c>
      <c r="K24" s="1061">
        <v>100</v>
      </c>
      <c r="L24" s="1062">
        <v>16.724465965688299</v>
      </c>
      <c r="M24" s="1062">
        <v>14.3203956665155</v>
      </c>
      <c r="N24" s="1437"/>
      <c r="O24" s="1437"/>
    </row>
    <row r="25" spans="1:17" ht="17.100000000000001" customHeight="1">
      <c r="A25" s="978" t="s">
        <v>345</v>
      </c>
      <c r="B25" s="979">
        <v>65818.959326586919</v>
      </c>
      <c r="C25" s="979">
        <v>84.726014201055406</v>
      </c>
      <c r="D25" s="979">
        <v>65623.594079013856</v>
      </c>
      <c r="E25" s="979">
        <v>84.474528627451363</v>
      </c>
      <c r="F25" s="979">
        <v>195.36524757305997</v>
      </c>
      <c r="G25" s="979">
        <v>0.25148557360404145</v>
      </c>
      <c r="H25" s="979">
        <v>11865.515680579223</v>
      </c>
      <c r="I25" s="979">
        <v>15.273985798944601</v>
      </c>
      <c r="J25" s="979">
        <v>77684.47500716614</v>
      </c>
      <c r="K25" s="979">
        <v>100</v>
      </c>
      <c r="L25" s="979">
        <v>17.004107800936499</v>
      </c>
      <c r="M25" s="979">
        <v>14.406902790184201</v>
      </c>
      <c r="N25" s="1437"/>
      <c r="O25" s="1437"/>
    </row>
    <row r="26" spans="1:17" ht="17.100000000000001" customHeight="1">
      <c r="A26" s="1060" t="s">
        <v>346</v>
      </c>
      <c r="B26" s="1061">
        <v>65630.714080485355</v>
      </c>
      <c r="C26" s="1061">
        <v>83.994879675456104</v>
      </c>
      <c r="D26" s="1061">
        <v>65435.348832485353</v>
      </c>
      <c r="E26" s="1061">
        <v>83.744849171774533</v>
      </c>
      <c r="F26" s="1061">
        <v>195.36524800000001</v>
      </c>
      <c r="G26" s="1061">
        <v>0.25003050368158192</v>
      </c>
      <c r="H26" s="1061">
        <v>12505.851307872619</v>
      </c>
      <c r="I26" s="1061">
        <v>16.005120324543906</v>
      </c>
      <c r="J26" s="1061">
        <v>78136.565388357965</v>
      </c>
      <c r="K26" s="1061">
        <v>100</v>
      </c>
      <c r="L26" s="1062">
        <v>16.654718067403099</v>
      </c>
      <c r="M26" s="1062">
        <v>13.9891104010016</v>
      </c>
      <c r="N26" s="1437"/>
      <c r="O26" s="1437"/>
      <c r="P26" s="1437"/>
      <c r="Q26" s="1437"/>
    </row>
    <row r="27" spans="1:17" ht="17.100000000000001" customHeight="1">
      <c r="A27" s="978" t="s">
        <v>347</v>
      </c>
      <c r="B27" s="979">
        <v>66532.68232106365</v>
      </c>
      <c r="C27" s="979">
        <v>83.985380510732199</v>
      </c>
      <c r="D27" s="979">
        <v>66337.315894063649</v>
      </c>
      <c r="E27" s="979">
        <v>83.738766017851262</v>
      </c>
      <c r="F27" s="979">
        <v>195.36642699999999</v>
      </c>
      <c r="G27" s="979">
        <v>0.24661449288093082</v>
      </c>
      <c r="H27" s="979">
        <v>12686.679330291454</v>
      </c>
      <c r="I27" s="979">
        <v>16.014619489267794</v>
      </c>
      <c r="J27" s="979">
        <v>79219.36165135511</v>
      </c>
      <c r="K27" s="979">
        <v>100</v>
      </c>
      <c r="L27" s="979">
        <v>16.4967061897425</v>
      </c>
      <c r="M27" s="979">
        <v>13.854821465192799</v>
      </c>
      <c r="N27" s="1437"/>
      <c r="O27" s="1437"/>
    </row>
    <row r="28" spans="1:17" ht="17.100000000000001" customHeight="1">
      <c r="A28" s="682" t="s">
        <v>348</v>
      </c>
      <c r="B28" s="683">
        <v>66824.700808558904</v>
      </c>
      <c r="C28" s="683">
        <v>81.97775641490999</v>
      </c>
      <c r="D28" s="683">
        <v>66629.334381558903</v>
      </c>
      <c r="E28" s="683">
        <v>81.738089028891466</v>
      </c>
      <c r="F28" s="683">
        <v>195.36642699999999</v>
      </c>
      <c r="G28" s="683">
        <v>0.23966738601852453</v>
      </c>
      <c r="H28" s="683">
        <v>14690.948961535236</v>
      </c>
      <c r="I28" s="683">
        <v>18.02224358509002</v>
      </c>
      <c r="J28" s="683">
        <v>81515.649770094125</v>
      </c>
      <c r="K28" s="683">
        <v>100</v>
      </c>
      <c r="L28" s="684">
        <v>16.496706189742511</v>
      </c>
      <c r="M28" s="684">
        <v>13.486511221597205</v>
      </c>
      <c r="N28" s="1437"/>
      <c r="O28" s="1437"/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showZeros="0" zoomScaleNormal="100" zoomScaleSheetLayoutView="100" workbookViewId="0">
      <pane xSplit="1" ySplit="5" topLeftCell="B6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7.85546875" style="645" customWidth="1"/>
    <col min="2" max="2" width="25.42578125" style="326" customWidth="1"/>
    <col min="3" max="6" width="25.42578125" style="51" customWidth="1"/>
    <col min="7" max="7" width="12.7109375" style="430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0" customFormat="1" ht="15" customHeight="1">
      <c r="A1" s="668"/>
      <c r="B1" s="328"/>
      <c r="C1" s="264"/>
      <c r="D1" s="265"/>
      <c r="E1" s="265"/>
      <c r="F1" s="263" t="s">
        <v>607</v>
      </c>
      <c r="G1" s="428"/>
    </row>
    <row r="2" spans="1:7" s="52" customFormat="1" ht="15.75">
      <c r="A2" s="1519" t="s">
        <v>608</v>
      </c>
      <c r="B2" s="1519"/>
      <c r="C2" s="1519"/>
      <c r="D2" s="1519"/>
      <c r="E2" s="1519"/>
      <c r="F2" s="1519"/>
      <c r="G2" s="429"/>
    </row>
    <row r="3" spans="1:7">
      <c r="D3" s="53"/>
      <c r="E3" s="53"/>
    </row>
    <row r="4" spans="1:7" ht="73.5" customHeight="1">
      <c r="A4" s="1240" t="s">
        <v>318</v>
      </c>
      <c r="B4" s="54" t="s">
        <v>609</v>
      </c>
      <c r="C4" s="54" t="s">
        <v>610</v>
      </c>
      <c r="D4" s="54" t="s">
        <v>611</v>
      </c>
      <c r="E4" s="54" t="s">
        <v>612</v>
      </c>
      <c r="F4" s="54" t="s">
        <v>613</v>
      </c>
    </row>
    <row r="5" spans="1:7" ht="15" customHeight="1">
      <c r="A5" s="652">
        <v>1</v>
      </c>
      <c r="B5" s="664">
        <v>2</v>
      </c>
      <c r="C5" s="644">
        <v>3</v>
      </c>
      <c r="D5" s="644">
        <f>+C5+1</f>
        <v>4</v>
      </c>
      <c r="E5" s="644">
        <f>+D5+1</f>
        <v>5</v>
      </c>
      <c r="F5" s="644">
        <f>+E5+1</f>
        <v>6</v>
      </c>
    </row>
    <row r="6" spans="1:7" s="327" customFormat="1" ht="16.5" customHeight="1">
      <c r="A6" s="426" t="s">
        <v>327</v>
      </c>
      <c r="B6" s="907">
        <v>50475.681653790904</v>
      </c>
      <c r="C6" s="669">
        <v>14.150884426678701</v>
      </c>
      <c r="D6" s="669">
        <v>224.46605626333925</v>
      </c>
      <c r="E6" s="669">
        <v>109.94561736326027</v>
      </c>
      <c r="F6" s="669">
        <v>67.359140350929181</v>
      </c>
      <c r="G6" s="431"/>
    </row>
    <row r="7" spans="1:7" s="327" customFormat="1" ht="16.5" customHeight="1">
      <c r="A7" s="670" t="s">
        <v>328</v>
      </c>
      <c r="B7" s="908">
        <v>46194.188297112603</v>
      </c>
      <c r="C7" s="671">
        <v>13.181547990650881</v>
      </c>
      <c r="D7" s="671">
        <v>135.31061788198357</v>
      </c>
      <c r="E7" s="671">
        <v>110.2527607559781</v>
      </c>
      <c r="F7" s="671">
        <v>66.838851859857385</v>
      </c>
      <c r="G7" s="431"/>
    </row>
    <row r="8" spans="1:7" s="327" customFormat="1" ht="16.5" customHeight="1">
      <c r="A8" s="672" t="s">
        <v>329</v>
      </c>
      <c r="B8" s="909">
        <v>47573.115486682102</v>
      </c>
      <c r="C8" s="673">
        <v>13.425603951592301</v>
      </c>
      <c r="D8" s="673">
        <v>142.957379725127</v>
      </c>
      <c r="E8" s="673">
        <v>111.495515160949</v>
      </c>
      <c r="F8" s="673">
        <v>67.373029225917605</v>
      </c>
      <c r="G8" s="431"/>
    </row>
    <row r="9" spans="1:7" s="327" customFormat="1" ht="16.5" customHeight="1">
      <c r="A9" s="670" t="s">
        <v>330</v>
      </c>
      <c r="B9" s="908">
        <v>49640.2083717243</v>
      </c>
      <c r="C9" s="671">
        <v>13.837264593440931</v>
      </c>
      <c r="D9" s="671">
        <v>152.02212626092484</v>
      </c>
      <c r="E9" s="671">
        <v>111.84050287587186</v>
      </c>
      <c r="F9" s="671">
        <v>71.57186252319849</v>
      </c>
      <c r="G9" s="431"/>
    </row>
    <row r="10" spans="1:7" s="327" customFormat="1" ht="16.5" customHeight="1">
      <c r="A10" s="672" t="s">
        <v>331</v>
      </c>
      <c r="B10" s="909">
        <v>54551.8235956239</v>
      </c>
      <c r="C10" s="673">
        <v>14.772979350788232</v>
      </c>
      <c r="D10" s="673">
        <v>155.10486402265354</v>
      </c>
      <c r="E10" s="673">
        <v>112.39810660441746</v>
      </c>
      <c r="F10" s="673">
        <v>73.653308943891417</v>
      </c>
      <c r="G10" s="431"/>
    </row>
    <row r="11" spans="1:7" s="327" customFormat="1" ht="16.5" customHeight="1">
      <c r="A11" s="670" t="s">
        <v>332</v>
      </c>
      <c r="B11" s="908">
        <v>60561.718169881999</v>
      </c>
      <c r="C11" s="671">
        <v>15.936675630860304</v>
      </c>
      <c r="D11" s="671">
        <v>160.76706761882832</v>
      </c>
      <c r="E11" s="671">
        <v>113.46550389112417</v>
      </c>
      <c r="F11" s="671">
        <v>78.025343408727835</v>
      </c>
      <c r="G11" s="431"/>
    </row>
    <row r="12" spans="1:7" s="327" customFormat="1" ht="16.5" customHeight="1">
      <c r="A12" s="672" t="s">
        <v>333</v>
      </c>
      <c r="B12" s="909">
        <v>59552.780696292299</v>
      </c>
      <c r="C12" s="673">
        <v>15.554634719151233</v>
      </c>
      <c r="D12" s="673">
        <v>157.94889219899443</v>
      </c>
      <c r="E12" s="673">
        <v>113.72026017175172</v>
      </c>
      <c r="F12" s="673">
        <v>86.3</v>
      </c>
      <c r="G12" s="431"/>
    </row>
    <row r="13" spans="1:7" s="327" customFormat="1" ht="16.5" customHeight="1">
      <c r="A13" s="670" t="s">
        <v>334</v>
      </c>
      <c r="B13" s="908">
        <v>56550.501226000699</v>
      </c>
      <c r="C13" s="671">
        <v>14.595492651021305</v>
      </c>
      <c r="D13" s="671">
        <v>155.70467162898632</v>
      </c>
      <c r="E13" s="671">
        <v>115.05401237636883</v>
      </c>
      <c r="F13" s="671">
        <v>89.209214949961918</v>
      </c>
      <c r="G13" s="431"/>
    </row>
    <row r="14" spans="1:7" s="327" customFormat="1" ht="16.5" customHeight="1">
      <c r="A14" s="672" t="s">
        <v>335</v>
      </c>
      <c r="B14" s="909">
        <v>55583.375459734198</v>
      </c>
      <c r="C14" s="673">
        <v>14.231037046850501</v>
      </c>
      <c r="D14" s="673">
        <v>152.40594727237092</v>
      </c>
      <c r="E14" s="673">
        <v>113.68500668855116</v>
      </c>
      <c r="F14" s="673">
        <v>90.55733760037262</v>
      </c>
      <c r="G14" s="431"/>
    </row>
    <row r="15" spans="1:7" s="327" customFormat="1" ht="16.5" customHeight="1">
      <c r="A15" s="670" t="s">
        <v>336</v>
      </c>
      <c r="B15" s="908">
        <v>57062.846831486037</v>
      </c>
      <c r="C15" s="671">
        <v>14.434262412175453</v>
      </c>
      <c r="D15" s="671">
        <v>156.28551051185011</v>
      </c>
      <c r="E15" s="671">
        <v>112.67519921581891</v>
      </c>
      <c r="F15" s="671">
        <v>89.878592909965874</v>
      </c>
      <c r="G15" s="431"/>
    </row>
    <row r="16" spans="1:7" s="327" customFormat="1" ht="16.5" customHeight="1">
      <c r="A16" s="672" t="s">
        <v>337</v>
      </c>
      <c r="B16" s="909">
        <v>60982.285082987502</v>
      </c>
      <c r="C16" s="673">
        <v>15.05080918208453</v>
      </c>
      <c r="D16" s="673">
        <v>167.31496418622885</v>
      </c>
      <c r="E16" s="673">
        <v>113.24809080109155</v>
      </c>
      <c r="F16" s="673">
        <v>95.545144148485434</v>
      </c>
      <c r="G16" s="431"/>
    </row>
    <row r="17" spans="1:7" s="327" customFormat="1" ht="16.5" customHeight="1">
      <c r="A17" s="674" t="s">
        <v>338</v>
      </c>
      <c r="B17" s="910">
        <v>62116.769625217203</v>
      </c>
      <c r="C17" s="675">
        <v>15.048466728647359</v>
      </c>
      <c r="D17" s="675">
        <v>173.80299272074703</v>
      </c>
      <c r="E17" s="675">
        <v>113.9981909130326</v>
      </c>
      <c r="F17" s="675">
        <v>97.900570416725856</v>
      </c>
      <c r="G17" s="431"/>
    </row>
    <row r="18" spans="1:7" s="327" customFormat="1" ht="16.5" customHeight="1">
      <c r="A18" s="426" t="s">
        <v>339</v>
      </c>
      <c r="B18" s="907">
        <v>75992.201896104598</v>
      </c>
      <c r="C18" s="669">
        <v>17.694667074091932</v>
      </c>
      <c r="D18" s="669">
        <v>189.63281351021698</v>
      </c>
      <c r="E18" s="669">
        <v>115.42916409241231</v>
      </c>
      <c r="F18" s="669">
        <v>99.296783743784303</v>
      </c>
      <c r="G18" s="431"/>
    </row>
    <row r="19" spans="1:7" s="327" customFormat="1" ht="16.5" customHeight="1">
      <c r="A19" s="1063" t="s">
        <v>340</v>
      </c>
      <c r="B19" s="1064">
        <v>65675.6163662045</v>
      </c>
      <c r="C19" s="1065">
        <v>15.628984585391011</v>
      </c>
      <c r="D19" s="1065">
        <v>169.52719324157491</v>
      </c>
      <c r="E19" s="1065">
        <v>115.38320379493241</v>
      </c>
      <c r="F19" s="1065">
        <v>107.31868000326695</v>
      </c>
      <c r="G19" s="431"/>
    </row>
    <row r="20" spans="1:7" s="327" customFormat="1" ht="16.5" customHeight="1">
      <c r="A20" s="672" t="s">
        <v>341</v>
      </c>
      <c r="B20" s="909">
        <v>64394.189978585797</v>
      </c>
      <c r="C20" s="673">
        <v>15.24950998107224</v>
      </c>
      <c r="D20" s="673">
        <v>171.41097042799259</v>
      </c>
      <c r="E20" s="673">
        <v>115.35183988158249</v>
      </c>
      <c r="F20" s="673">
        <v>106.66347436604889</v>
      </c>
      <c r="G20" s="431"/>
    </row>
    <row r="21" spans="1:7" s="327" customFormat="1" ht="16.5" customHeight="1">
      <c r="A21" s="1063" t="s">
        <v>342</v>
      </c>
      <c r="B21" s="1064">
        <v>63920.31129227396</v>
      </c>
      <c r="C21" s="1065">
        <v>14.722768112058841</v>
      </c>
      <c r="D21" s="1065">
        <v>162.00409639260428</v>
      </c>
      <c r="E21" s="1065">
        <v>113.31034132929791</v>
      </c>
      <c r="F21" s="1065">
        <v>92.041592202565056</v>
      </c>
      <c r="G21" s="431"/>
    </row>
    <row r="22" spans="1:7" s="327" customFormat="1" ht="16.5" customHeight="1">
      <c r="A22" s="980" t="s">
        <v>343</v>
      </c>
      <c r="B22" s="981">
        <v>80532.979846410861</v>
      </c>
      <c r="C22" s="982">
        <v>17.738088948482137</v>
      </c>
      <c r="D22" s="982">
        <v>187.4614847357999</v>
      </c>
      <c r="E22" s="982">
        <v>114.19555223946625</v>
      </c>
      <c r="F22" s="982">
        <v>96.780147354300254</v>
      </c>
      <c r="G22" s="431"/>
    </row>
    <row r="23" spans="1:7" s="327" customFormat="1" ht="16.5" customHeight="1">
      <c r="A23" s="1063" t="s">
        <v>344</v>
      </c>
      <c r="B23" s="1064">
        <v>91101.834473104798</v>
      </c>
      <c r="C23" s="1065">
        <v>19.089763626370644</v>
      </c>
      <c r="D23" s="1065">
        <v>195.8254143953433</v>
      </c>
      <c r="E23" s="1065">
        <v>114.63001970221576</v>
      </c>
      <c r="F23" s="1065">
        <v>99.758627154666399</v>
      </c>
      <c r="G23" s="431"/>
    </row>
    <row r="24" spans="1:7" s="327" customFormat="1" ht="16.5" customHeight="1">
      <c r="A24" s="980" t="s">
        <v>345</v>
      </c>
      <c r="B24" s="981">
        <v>97150.750805628821</v>
      </c>
      <c r="C24" s="982">
        <v>20.150331197870681</v>
      </c>
      <c r="D24" s="982">
        <v>208.69240329055111</v>
      </c>
      <c r="E24" s="982">
        <v>116.1238746021468</v>
      </c>
      <c r="F24" s="982">
        <v>103.75196010093946</v>
      </c>
      <c r="G24" s="431"/>
    </row>
    <row r="25" spans="1:7" s="327" customFormat="1" ht="16.5" customHeight="1">
      <c r="A25" s="1063" t="s">
        <v>346</v>
      </c>
      <c r="B25" s="1064">
        <v>105752.585253232</v>
      </c>
      <c r="C25" s="1065">
        <v>21.298874754273765</v>
      </c>
      <c r="D25" s="1065">
        <v>256.14418621203691</v>
      </c>
      <c r="E25" s="1065">
        <v>117.71258768387295</v>
      </c>
      <c r="F25" s="1065">
        <v>107.69134608130597</v>
      </c>
      <c r="G25" s="431"/>
    </row>
    <row r="26" spans="1:7" s="327" customFormat="1" ht="16.5" customHeight="1">
      <c r="A26" s="980" t="s">
        <v>347</v>
      </c>
      <c r="B26" s="981">
        <v>109879.28987866901</v>
      </c>
      <c r="C26" s="982">
        <v>21.421380295818064</v>
      </c>
      <c r="D26" s="982">
        <v>250.5909844260882</v>
      </c>
      <c r="E26" s="982">
        <v>118.03623553175248</v>
      </c>
      <c r="F26" s="982">
        <v>107.46825974509323</v>
      </c>
      <c r="G26" s="431"/>
    </row>
    <row r="27" spans="1:7" s="327" customFormat="1" ht="16.5" customHeight="1">
      <c r="A27" s="674" t="s">
        <v>348</v>
      </c>
      <c r="B27" s="910">
        <v>112937.328723919</v>
      </c>
      <c r="C27" s="675">
        <v>21.473194631990655</v>
      </c>
      <c r="D27" s="675">
        <v>211.69211202380626</v>
      </c>
      <c r="E27" s="675">
        <v>115.91374819074581</v>
      </c>
      <c r="F27" s="675">
        <v>107.04703662128104</v>
      </c>
      <c r="G27" s="431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showZeros="0" topLeftCell="A3" zoomScaleNormal="100" zoomScaleSheetLayoutView="100" workbookViewId="0">
      <pane xSplit="1" ySplit="6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2.7109375" style="51" customWidth="1"/>
    <col min="2" max="2" width="14.28515625" style="306" customWidth="1"/>
    <col min="3" max="13" width="14.28515625" style="51" customWidth="1"/>
    <col min="14" max="14" width="10.28515625" style="51" customWidth="1"/>
    <col min="15" max="260" width="9.140625" style="51"/>
    <col min="261" max="261" width="37.28515625" style="51" customWidth="1"/>
    <col min="262" max="264" width="15.140625" style="51" customWidth="1"/>
    <col min="265" max="516" width="9.140625" style="51"/>
    <col min="517" max="517" width="37.28515625" style="51" customWidth="1"/>
    <col min="518" max="520" width="15.140625" style="51" customWidth="1"/>
    <col min="521" max="772" width="9.140625" style="51"/>
    <col min="773" max="773" width="37.28515625" style="51" customWidth="1"/>
    <col min="774" max="776" width="15.140625" style="51" customWidth="1"/>
    <col min="777" max="1028" width="9.140625" style="51"/>
    <col min="1029" max="1029" width="37.28515625" style="51" customWidth="1"/>
    <col min="1030" max="1032" width="15.140625" style="51" customWidth="1"/>
    <col min="1033" max="1284" width="9.140625" style="51"/>
    <col min="1285" max="1285" width="37.28515625" style="51" customWidth="1"/>
    <col min="1286" max="1288" width="15.140625" style="51" customWidth="1"/>
    <col min="1289" max="1540" width="9.140625" style="51"/>
    <col min="1541" max="1541" width="37.28515625" style="51" customWidth="1"/>
    <col min="1542" max="1544" width="15.140625" style="51" customWidth="1"/>
    <col min="1545" max="1796" width="9.140625" style="51"/>
    <col min="1797" max="1797" width="37.28515625" style="51" customWidth="1"/>
    <col min="1798" max="1800" width="15.140625" style="51" customWidth="1"/>
    <col min="1801" max="2052" width="9.140625" style="51"/>
    <col min="2053" max="2053" width="37.28515625" style="51" customWidth="1"/>
    <col min="2054" max="2056" width="15.140625" style="51" customWidth="1"/>
    <col min="2057" max="2308" width="9.140625" style="51"/>
    <col min="2309" max="2309" width="37.28515625" style="51" customWidth="1"/>
    <col min="2310" max="2312" width="15.140625" style="51" customWidth="1"/>
    <col min="2313" max="2564" width="9.140625" style="51"/>
    <col min="2565" max="2565" width="37.28515625" style="51" customWidth="1"/>
    <col min="2566" max="2568" width="15.140625" style="51" customWidth="1"/>
    <col min="2569" max="2820" width="9.140625" style="51"/>
    <col min="2821" max="2821" width="37.28515625" style="51" customWidth="1"/>
    <col min="2822" max="2824" width="15.140625" style="51" customWidth="1"/>
    <col min="2825" max="3076" width="9.140625" style="51"/>
    <col min="3077" max="3077" width="37.28515625" style="51" customWidth="1"/>
    <col min="3078" max="3080" width="15.140625" style="51" customWidth="1"/>
    <col min="3081" max="3332" width="9.140625" style="51"/>
    <col min="3333" max="3333" width="37.28515625" style="51" customWidth="1"/>
    <col min="3334" max="3336" width="15.140625" style="51" customWidth="1"/>
    <col min="3337" max="3588" width="9.140625" style="51"/>
    <col min="3589" max="3589" width="37.28515625" style="51" customWidth="1"/>
    <col min="3590" max="3592" width="15.140625" style="51" customWidth="1"/>
    <col min="3593" max="3844" width="9.140625" style="51"/>
    <col min="3845" max="3845" width="37.28515625" style="51" customWidth="1"/>
    <col min="3846" max="3848" width="15.140625" style="51" customWidth="1"/>
    <col min="3849" max="4100" width="9.140625" style="51"/>
    <col min="4101" max="4101" width="37.28515625" style="51" customWidth="1"/>
    <col min="4102" max="4104" width="15.140625" style="51" customWidth="1"/>
    <col min="4105" max="4356" width="9.140625" style="51"/>
    <col min="4357" max="4357" width="37.28515625" style="51" customWidth="1"/>
    <col min="4358" max="4360" width="15.140625" style="51" customWidth="1"/>
    <col min="4361" max="4612" width="9.140625" style="51"/>
    <col min="4613" max="4613" width="37.28515625" style="51" customWidth="1"/>
    <col min="4614" max="4616" width="15.140625" style="51" customWidth="1"/>
    <col min="4617" max="4868" width="9.140625" style="51"/>
    <col min="4869" max="4869" width="37.28515625" style="51" customWidth="1"/>
    <col min="4870" max="4872" width="15.140625" style="51" customWidth="1"/>
    <col min="4873" max="5124" width="9.140625" style="51"/>
    <col min="5125" max="5125" width="37.28515625" style="51" customWidth="1"/>
    <col min="5126" max="5128" width="15.140625" style="51" customWidth="1"/>
    <col min="5129" max="5380" width="9.140625" style="51"/>
    <col min="5381" max="5381" width="37.28515625" style="51" customWidth="1"/>
    <col min="5382" max="5384" width="15.140625" style="51" customWidth="1"/>
    <col min="5385" max="5636" width="9.140625" style="51"/>
    <col min="5637" max="5637" width="37.28515625" style="51" customWidth="1"/>
    <col min="5638" max="5640" width="15.140625" style="51" customWidth="1"/>
    <col min="5641" max="5892" width="9.140625" style="51"/>
    <col min="5893" max="5893" width="37.28515625" style="51" customWidth="1"/>
    <col min="5894" max="5896" width="15.140625" style="51" customWidth="1"/>
    <col min="5897" max="6148" width="9.140625" style="51"/>
    <col min="6149" max="6149" width="37.28515625" style="51" customWidth="1"/>
    <col min="6150" max="6152" width="15.140625" style="51" customWidth="1"/>
    <col min="6153" max="6404" width="9.140625" style="51"/>
    <col min="6405" max="6405" width="37.28515625" style="51" customWidth="1"/>
    <col min="6406" max="6408" width="15.140625" style="51" customWidth="1"/>
    <col min="6409" max="6660" width="9.140625" style="51"/>
    <col min="6661" max="6661" width="37.28515625" style="51" customWidth="1"/>
    <col min="6662" max="6664" width="15.140625" style="51" customWidth="1"/>
    <col min="6665" max="6916" width="9.140625" style="51"/>
    <col min="6917" max="6917" width="37.28515625" style="51" customWidth="1"/>
    <col min="6918" max="6920" width="15.140625" style="51" customWidth="1"/>
    <col min="6921" max="7172" width="9.140625" style="51"/>
    <col min="7173" max="7173" width="37.28515625" style="51" customWidth="1"/>
    <col min="7174" max="7176" width="15.140625" style="51" customWidth="1"/>
    <col min="7177" max="7428" width="9.140625" style="51"/>
    <col min="7429" max="7429" width="37.28515625" style="51" customWidth="1"/>
    <col min="7430" max="7432" width="15.140625" style="51" customWidth="1"/>
    <col min="7433" max="7684" width="9.140625" style="51"/>
    <col min="7685" max="7685" width="37.28515625" style="51" customWidth="1"/>
    <col min="7686" max="7688" width="15.140625" style="51" customWidth="1"/>
    <col min="7689" max="7940" width="9.140625" style="51"/>
    <col min="7941" max="7941" width="37.28515625" style="51" customWidth="1"/>
    <col min="7942" max="7944" width="15.140625" style="51" customWidth="1"/>
    <col min="7945" max="8196" width="9.140625" style="51"/>
    <col min="8197" max="8197" width="37.28515625" style="51" customWidth="1"/>
    <col min="8198" max="8200" width="15.140625" style="51" customWidth="1"/>
    <col min="8201" max="8452" width="9.140625" style="51"/>
    <col min="8453" max="8453" width="37.28515625" style="51" customWidth="1"/>
    <col min="8454" max="8456" width="15.140625" style="51" customWidth="1"/>
    <col min="8457" max="8708" width="9.140625" style="51"/>
    <col min="8709" max="8709" width="37.28515625" style="51" customWidth="1"/>
    <col min="8710" max="8712" width="15.140625" style="51" customWidth="1"/>
    <col min="8713" max="8964" width="9.140625" style="51"/>
    <col min="8965" max="8965" width="37.28515625" style="51" customWidth="1"/>
    <col min="8966" max="8968" width="15.140625" style="51" customWidth="1"/>
    <col min="8969" max="9220" width="9.140625" style="51"/>
    <col min="9221" max="9221" width="37.28515625" style="51" customWidth="1"/>
    <col min="9222" max="9224" width="15.140625" style="51" customWidth="1"/>
    <col min="9225" max="9476" width="9.140625" style="51"/>
    <col min="9477" max="9477" width="37.28515625" style="51" customWidth="1"/>
    <col min="9478" max="9480" width="15.140625" style="51" customWidth="1"/>
    <col min="9481" max="9732" width="9.140625" style="51"/>
    <col min="9733" max="9733" width="37.28515625" style="51" customWidth="1"/>
    <col min="9734" max="9736" width="15.140625" style="51" customWidth="1"/>
    <col min="9737" max="9988" width="9.140625" style="51"/>
    <col min="9989" max="9989" width="37.28515625" style="51" customWidth="1"/>
    <col min="9990" max="9992" width="15.140625" style="51" customWidth="1"/>
    <col min="9993" max="10244" width="9.140625" style="51"/>
    <col min="10245" max="10245" width="37.28515625" style="51" customWidth="1"/>
    <col min="10246" max="10248" width="15.140625" style="51" customWidth="1"/>
    <col min="10249" max="10500" width="9.140625" style="51"/>
    <col min="10501" max="10501" width="37.28515625" style="51" customWidth="1"/>
    <col min="10502" max="10504" width="15.140625" style="51" customWidth="1"/>
    <col min="10505" max="10756" width="9.140625" style="51"/>
    <col min="10757" max="10757" width="37.28515625" style="51" customWidth="1"/>
    <col min="10758" max="10760" width="15.140625" style="51" customWidth="1"/>
    <col min="10761" max="11012" width="9.140625" style="51"/>
    <col min="11013" max="11013" width="37.28515625" style="51" customWidth="1"/>
    <col min="11014" max="11016" width="15.140625" style="51" customWidth="1"/>
    <col min="11017" max="11268" width="9.140625" style="51"/>
    <col min="11269" max="11269" width="37.28515625" style="51" customWidth="1"/>
    <col min="11270" max="11272" width="15.140625" style="51" customWidth="1"/>
    <col min="11273" max="11524" width="9.140625" style="51"/>
    <col min="11525" max="11525" width="37.28515625" style="51" customWidth="1"/>
    <col min="11526" max="11528" width="15.140625" style="51" customWidth="1"/>
    <col min="11529" max="11780" width="9.140625" style="51"/>
    <col min="11781" max="11781" width="37.28515625" style="51" customWidth="1"/>
    <col min="11782" max="11784" width="15.140625" style="51" customWidth="1"/>
    <col min="11785" max="12036" width="9.140625" style="51"/>
    <col min="12037" max="12037" width="37.28515625" style="51" customWidth="1"/>
    <col min="12038" max="12040" width="15.140625" style="51" customWidth="1"/>
    <col min="12041" max="12292" width="9.140625" style="51"/>
    <col min="12293" max="12293" width="37.28515625" style="51" customWidth="1"/>
    <col min="12294" max="12296" width="15.140625" style="51" customWidth="1"/>
    <col min="12297" max="12548" width="9.140625" style="51"/>
    <col min="12549" max="12549" width="37.28515625" style="51" customWidth="1"/>
    <col min="12550" max="12552" width="15.140625" style="51" customWidth="1"/>
    <col min="12553" max="12804" width="9.140625" style="51"/>
    <col min="12805" max="12805" width="37.28515625" style="51" customWidth="1"/>
    <col min="12806" max="12808" width="15.140625" style="51" customWidth="1"/>
    <col min="12809" max="13060" width="9.140625" style="51"/>
    <col min="13061" max="13061" width="37.28515625" style="51" customWidth="1"/>
    <col min="13062" max="13064" width="15.140625" style="51" customWidth="1"/>
    <col min="13065" max="13316" width="9.140625" style="51"/>
    <col min="13317" max="13317" width="37.28515625" style="51" customWidth="1"/>
    <col min="13318" max="13320" width="15.140625" style="51" customWidth="1"/>
    <col min="13321" max="13572" width="9.140625" style="51"/>
    <col min="13573" max="13573" width="37.28515625" style="51" customWidth="1"/>
    <col min="13574" max="13576" width="15.140625" style="51" customWidth="1"/>
    <col min="13577" max="13828" width="9.140625" style="51"/>
    <col min="13829" max="13829" width="37.28515625" style="51" customWidth="1"/>
    <col min="13830" max="13832" width="15.140625" style="51" customWidth="1"/>
    <col min="13833" max="14084" width="9.140625" style="51"/>
    <col min="14085" max="14085" width="37.28515625" style="51" customWidth="1"/>
    <col min="14086" max="14088" width="15.140625" style="51" customWidth="1"/>
    <col min="14089" max="14340" width="9.140625" style="51"/>
    <col min="14341" max="14341" width="37.28515625" style="51" customWidth="1"/>
    <col min="14342" max="14344" width="15.140625" style="51" customWidth="1"/>
    <col min="14345" max="14596" width="9.140625" style="51"/>
    <col min="14597" max="14597" width="37.28515625" style="51" customWidth="1"/>
    <col min="14598" max="14600" width="15.140625" style="51" customWidth="1"/>
    <col min="14601" max="14852" width="9.140625" style="51"/>
    <col min="14853" max="14853" width="37.28515625" style="51" customWidth="1"/>
    <col min="14854" max="14856" width="15.140625" style="51" customWidth="1"/>
    <col min="14857" max="15108" width="9.140625" style="51"/>
    <col min="15109" max="15109" width="37.28515625" style="51" customWidth="1"/>
    <col min="15110" max="15112" width="15.140625" style="51" customWidth="1"/>
    <col min="15113" max="15364" width="9.140625" style="51"/>
    <col min="15365" max="15365" width="37.28515625" style="51" customWidth="1"/>
    <col min="15366" max="15368" width="15.140625" style="51" customWidth="1"/>
    <col min="15369" max="15620" width="9.140625" style="51"/>
    <col min="15621" max="15621" width="37.28515625" style="51" customWidth="1"/>
    <col min="15622" max="15624" width="15.140625" style="51" customWidth="1"/>
    <col min="15625" max="15876" width="9.140625" style="51"/>
    <col min="15877" max="15877" width="37.28515625" style="51" customWidth="1"/>
    <col min="15878" max="15880" width="15.140625" style="51" customWidth="1"/>
    <col min="15881" max="16132" width="9.140625" style="51"/>
    <col min="16133" max="16133" width="37.28515625" style="51" customWidth="1"/>
    <col min="16134" max="16136" width="15.140625" style="51" customWidth="1"/>
    <col min="16137" max="16384" width="9.140625" style="51"/>
  </cols>
  <sheetData>
    <row r="1" spans="1:13" s="250" customFormat="1" ht="15" customHeight="1">
      <c r="A1" s="264"/>
      <c r="B1" s="653"/>
      <c r="C1" s="264"/>
      <c r="D1" s="264"/>
      <c r="E1" s="264"/>
      <c r="F1" s="264"/>
      <c r="G1" s="264"/>
      <c r="H1" s="264"/>
      <c r="I1" s="263"/>
      <c r="J1" s="263"/>
      <c r="K1" s="263"/>
      <c r="L1" s="263"/>
      <c r="M1" s="263"/>
    </row>
    <row r="2" spans="1:13" s="609" customFormat="1" ht="15.75">
      <c r="A2" s="1519"/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</row>
    <row r="3" spans="1:13" s="250" customFormat="1" ht="15" customHeight="1">
      <c r="B3" s="1438"/>
      <c r="I3" s="1439"/>
      <c r="J3" s="1439"/>
      <c r="K3" s="1439"/>
      <c r="L3" s="1439"/>
      <c r="M3" s="1439" t="s">
        <v>614</v>
      </c>
    </row>
    <row r="4" spans="1:13" s="609" customFormat="1" ht="15.75">
      <c r="A4" s="1519" t="s">
        <v>615</v>
      </c>
      <c r="B4" s="1519"/>
      <c r="C4" s="1519"/>
      <c r="D4" s="1519"/>
      <c r="E4" s="1519"/>
      <c r="F4" s="1519"/>
      <c r="G4" s="1519"/>
      <c r="H4" s="1519"/>
      <c r="I4" s="1519"/>
      <c r="J4" s="1519"/>
      <c r="K4" s="1519"/>
      <c r="L4" s="1519"/>
      <c r="M4" s="1519"/>
    </row>
    <row r="5" spans="1:13">
      <c r="A5" s="1624" t="s">
        <v>616</v>
      </c>
      <c r="B5" s="1624"/>
      <c r="C5" s="1624"/>
      <c r="D5" s="1624"/>
      <c r="E5" s="1624"/>
      <c r="F5" s="1624"/>
      <c r="G5" s="1624"/>
      <c r="H5" s="1624"/>
      <c r="I5" s="1624"/>
      <c r="J5" s="1624"/>
      <c r="K5" s="1624"/>
      <c r="L5" s="1624"/>
      <c r="M5" s="1624"/>
    </row>
    <row r="6" spans="1:13">
      <c r="E6" s="306"/>
      <c r="I6" s="53"/>
      <c r="J6" s="53"/>
      <c r="K6" s="53"/>
      <c r="L6" s="53"/>
      <c r="M6" s="53" t="s">
        <v>583</v>
      </c>
    </row>
    <row r="7" spans="1:13" ht="69.95" customHeight="1">
      <c r="A7" s="64" t="s">
        <v>318</v>
      </c>
      <c r="B7" s="656" t="s">
        <v>1195</v>
      </c>
      <c r="C7" s="656" t="s">
        <v>1196</v>
      </c>
      <c r="D7" s="657" t="s">
        <v>655</v>
      </c>
      <c r="E7" s="656" t="s">
        <v>1197</v>
      </c>
      <c r="F7" s="656" t="s">
        <v>658</v>
      </c>
      <c r="G7" s="656" t="s">
        <v>1198</v>
      </c>
      <c r="H7" s="657" t="s">
        <v>1199</v>
      </c>
      <c r="I7" s="656" t="s">
        <v>617</v>
      </c>
      <c r="J7" s="656" t="s">
        <v>618</v>
      </c>
      <c r="K7" s="656" t="s">
        <v>619</v>
      </c>
      <c r="L7" s="656" t="s">
        <v>620</v>
      </c>
      <c r="M7" s="657" t="s">
        <v>621</v>
      </c>
    </row>
    <row r="8" spans="1:13" ht="15" customHeight="1">
      <c r="A8" s="64">
        <v>1</v>
      </c>
      <c r="B8" s="654">
        <v>2</v>
      </c>
      <c r="C8" s="633">
        <v>3</v>
      </c>
      <c r="D8" s="633">
        <v>4</v>
      </c>
      <c r="E8" s="633">
        <v>5</v>
      </c>
      <c r="F8" s="633">
        <v>6</v>
      </c>
      <c r="G8" s="633">
        <v>7</v>
      </c>
      <c r="H8" s="633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</row>
    <row r="9" spans="1:13" ht="20.100000000000001" customHeight="1">
      <c r="A9" s="1012" t="s">
        <v>125</v>
      </c>
      <c r="B9" s="601"/>
      <c r="C9" s="601"/>
      <c r="D9" s="549"/>
      <c r="E9" s="601"/>
      <c r="F9" s="601"/>
      <c r="G9" s="601"/>
      <c r="H9" s="549"/>
      <c r="I9" s="601"/>
      <c r="J9" s="601"/>
      <c r="K9" s="601"/>
      <c r="L9" s="601"/>
      <c r="M9" s="549"/>
    </row>
    <row r="10" spans="1:13" ht="15" customHeight="1">
      <c r="A10" s="1013" t="s">
        <v>0</v>
      </c>
      <c r="B10" s="550">
        <v>3614.931286</v>
      </c>
      <c r="C10" s="550">
        <v>2264.9250149999998</v>
      </c>
      <c r="D10" s="552">
        <v>1350.0062710000002</v>
      </c>
      <c r="E10" s="550">
        <v>1958.0860809999999</v>
      </c>
      <c r="F10" s="550">
        <v>226.87238300000001</v>
      </c>
      <c r="G10" s="550">
        <v>557.66806199999996</v>
      </c>
      <c r="H10" s="552">
        <v>1173.5456360000001</v>
      </c>
      <c r="I10" s="550">
        <v>1551.7465910000001</v>
      </c>
      <c r="J10" s="550">
        <v>15.275793</v>
      </c>
      <c r="K10" s="550">
        <v>956.52952300000004</v>
      </c>
      <c r="L10" s="550">
        <v>132.580984</v>
      </c>
      <c r="M10" s="552">
        <v>823.94853899999998</v>
      </c>
    </row>
    <row r="11" spans="1:13" ht="15" customHeight="1">
      <c r="A11" s="1014" t="s">
        <v>1</v>
      </c>
      <c r="B11" s="551">
        <v>6897.9907059999996</v>
      </c>
      <c r="C11" s="551">
        <v>4380.4273249999997</v>
      </c>
      <c r="D11" s="553">
        <v>2517.5633809999999</v>
      </c>
      <c r="E11" s="551">
        <v>3664.7990190599999</v>
      </c>
      <c r="F11" s="551">
        <v>466.53221406</v>
      </c>
      <c r="G11" s="551">
        <v>1238.3414150000001</v>
      </c>
      <c r="H11" s="553">
        <v>1959.9253899999997</v>
      </c>
      <c r="I11" s="551">
        <v>2914.452374</v>
      </c>
      <c r="J11" s="551">
        <v>107.841281</v>
      </c>
      <c r="K11" s="551">
        <v>1455.1951160000001</v>
      </c>
      <c r="L11" s="551">
        <v>239.873188</v>
      </c>
      <c r="M11" s="553">
        <v>1215.3219279999994</v>
      </c>
    </row>
    <row r="12" spans="1:13" ht="15" customHeight="1">
      <c r="A12" s="1013" t="s">
        <v>2</v>
      </c>
      <c r="B12" s="550">
        <v>10712.685959</v>
      </c>
      <c r="C12" s="550">
        <v>6810.49053</v>
      </c>
      <c r="D12" s="552">
        <v>3902.1954290000003</v>
      </c>
      <c r="E12" s="550">
        <v>5444.7626129999999</v>
      </c>
      <c r="F12" s="550">
        <v>1054.031628</v>
      </c>
      <c r="G12" s="550">
        <v>2069.6307499999998</v>
      </c>
      <c r="H12" s="552">
        <v>2321.1002350000003</v>
      </c>
      <c r="I12" s="550">
        <v>4280.1360869999999</v>
      </c>
      <c r="J12" s="550">
        <v>114.291781</v>
      </c>
      <c r="K12" s="550">
        <v>1828.867796</v>
      </c>
      <c r="L12" s="550">
        <v>356.03542499999998</v>
      </c>
      <c r="M12" s="552">
        <v>1472.8323710000013</v>
      </c>
    </row>
    <row r="13" spans="1:13" ht="15" customHeight="1">
      <c r="A13" s="1014" t="s">
        <v>3</v>
      </c>
      <c r="B13" s="551">
        <v>14379.662829999999</v>
      </c>
      <c r="C13" s="551">
        <v>9193.260945</v>
      </c>
      <c r="D13" s="553">
        <v>5186.4018849999993</v>
      </c>
      <c r="E13" s="551">
        <v>7685.6272269999999</v>
      </c>
      <c r="F13" s="551">
        <v>1703.83518</v>
      </c>
      <c r="G13" s="551">
        <v>2863.2322410000002</v>
      </c>
      <c r="H13" s="553">
        <v>3118.5598059999998</v>
      </c>
      <c r="I13" s="551">
        <v>5912.2422210000004</v>
      </c>
      <c r="J13" s="551">
        <v>138.00879</v>
      </c>
      <c r="K13" s="551">
        <v>2254.7106800000001</v>
      </c>
      <c r="L13" s="551">
        <v>528.15728999999999</v>
      </c>
      <c r="M13" s="553">
        <v>1726.5533899999982</v>
      </c>
    </row>
    <row r="14" spans="1:13" ht="15" customHeight="1">
      <c r="A14" s="1013" t="s">
        <v>4</v>
      </c>
      <c r="B14" s="550">
        <v>18331.273581000001</v>
      </c>
      <c r="C14" s="550">
        <v>11743.624635</v>
      </c>
      <c r="D14" s="552">
        <v>6587.6489460000012</v>
      </c>
      <c r="E14" s="550">
        <v>8923.7610249999998</v>
      </c>
      <c r="F14" s="550">
        <v>2010.8338670000001</v>
      </c>
      <c r="G14" s="550">
        <v>3812.1940970000001</v>
      </c>
      <c r="H14" s="552">
        <v>3100.7330609999995</v>
      </c>
      <c r="I14" s="550">
        <v>6586.6702020000002</v>
      </c>
      <c r="J14" s="550">
        <v>170.37936999999999</v>
      </c>
      <c r="K14" s="550">
        <v>2931.3324349999998</v>
      </c>
      <c r="L14" s="550">
        <v>629.93482600000004</v>
      </c>
      <c r="M14" s="552">
        <v>2301.3976079999998</v>
      </c>
    </row>
    <row r="15" spans="1:13" ht="15" customHeight="1">
      <c r="A15" s="1014" t="s">
        <v>5</v>
      </c>
      <c r="B15" s="551">
        <v>22293.819188000001</v>
      </c>
      <c r="C15" s="551">
        <v>14308.142062000001</v>
      </c>
      <c r="D15" s="553">
        <v>7985.6771260000005</v>
      </c>
      <c r="E15" s="551">
        <v>10163.363416</v>
      </c>
      <c r="F15" s="551">
        <v>2377.8517919999999</v>
      </c>
      <c r="G15" s="551">
        <v>4740.0312780799995</v>
      </c>
      <c r="H15" s="553">
        <v>3045.4803459200011</v>
      </c>
      <c r="I15" s="551">
        <v>7121.4972120000002</v>
      </c>
      <c r="J15" s="551">
        <v>103.67522200000001</v>
      </c>
      <c r="K15" s="551">
        <v>3805.9850379200002</v>
      </c>
      <c r="L15" s="551">
        <v>771.08665699999995</v>
      </c>
      <c r="M15" s="553">
        <v>3034.8983809200017</v>
      </c>
    </row>
    <row r="16" spans="1:13" ht="15" customHeight="1">
      <c r="A16" s="1013" t="s">
        <v>6</v>
      </c>
      <c r="B16" s="550">
        <v>26348.123273000001</v>
      </c>
      <c r="C16" s="550">
        <v>16952.997073999999</v>
      </c>
      <c r="D16" s="552">
        <v>9395.1261990000021</v>
      </c>
      <c r="E16" s="550">
        <v>11198.642415</v>
      </c>
      <c r="F16" s="550">
        <v>2717.7592300000001</v>
      </c>
      <c r="G16" s="550">
        <v>5750.9227579999997</v>
      </c>
      <c r="H16" s="552">
        <v>2729.9604270000009</v>
      </c>
      <c r="I16" s="550">
        <v>7469.807358</v>
      </c>
      <c r="J16" s="550">
        <v>246.693613</v>
      </c>
      <c r="K16" s="550">
        <v>4408.5856549999999</v>
      </c>
      <c r="L16" s="550">
        <v>927.12403700000004</v>
      </c>
      <c r="M16" s="552">
        <v>3481.4616180000035</v>
      </c>
    </row>
    <row r="17" spans="1:13" ht="15" customHeight="1">
      <c r="A17" s="1014" t="s">
        <v>7</v>
      </c>
      <c r="B17" s="551">
        <v>30214.250658000001</v>
      </c>
      <c r="C17" s="551">
        <v>19660.878941999999</v>
      </c>
      <c r="D17" s="553">
        <v>10553.371716000001</v>
      </c>
      <c r="E17" s="551">
        <v>12348.19951</v>
      </c>
      <c r="F17" s="551">
        <v>3182.7785100000001</v>
      </c>
      <c r="G17" s="551">
        <v>6709.6351199999999</v>
      </c>
      <c r="H17" s="553">
        <v>2455.7858800000004</v>
      </c>
      <c r="I17" s="551">
        <v>7753.19859</v>
      </c>
      <c r="J17" s="551">
        <v>284.50119699999999</v>
      </c>
      <c r="K17" s="551">
        <v>4971.4578090000005</v>
      </c>
      <c r="L17" s="551">
        <v>1098.5041610000001</v>
      </c>
      <c r="M17" s="553">
        <v>3872.9536480000015</v>
      </c>
    </row>
    <row r="18" spans="1:13" ht="15" customHeight="1">
      <c r="A18" s="1013" t="s">
        <v>8</v>
      </c>
      <c r="B18" s="550">
        <v>34306.74813</v>
      </c>
      <c r="C18" s="550">
        <v>22294.192961000001</v>
      </c>
      <c r="D18" s="552">
        <v>12012.555168999999</v>
      </c>
      <c r="E18" s="550">
        <v>13372.321209</v>
      </c>
      <c r="F18" s="550">
        <v>3492.3378240000002</v>
      </c>
      <c r="G18" s="550">
        <v>7546.2606189999997</v>
      </c>
      <c r="H18" s="552">
        <v>2333.7227659999999</v>
      </c>
      <c r="I18" s="550">
        <v>8205.6011299999991</v>
      </c>
      <c r="J18" s="550">
        <v>298.93702000000002</v>
      </c>
      <c r="K18" s="550">
        <v>5841.7397849999998</v>
      </c>
      <c r="L18" s="550">
        <v>1223.3106459999999</v>
      </c>
      <c r="M18" s="552">
        <v>4618.4291389999989</v>
      </c>
    </row>
    <row r="19" spans="1:13" ht="15" customHeight="1">
      <c r="A19" s="1014" t="s">
        <v>9</v>
      </c>
      <c r="B19" s="551">
        <v>38517.125563000001</v>
      </c>
      <c r="C19" s="551">
        <v>25059.433566</v>
      </c>
      <c r="D19" s="553">
        <v>13457.691997</v>
      </c>
      <c r="E19" s="551">
        <v>14432.418983</v>
      </c>
      <c r="F19" s="551">
        <v>3823.4915390000001</v>
      </c>
      <c r="G19" s="551">
        <v>8607.8841620000003</v>
      </c>
      <c r="H19" s="553">
        <v>2001.0432820000001</v>
      </c>
      <c r="I19" s="551">
        <v>8654.5728820000004</v>
      </c>
      <c r="J19" s="551">
        <v>311.10237000000001</v>
      </c>
      <c r="K19" s="551">
        <v>6493.0600270000004</v>
      </c>
      <c r="L19" s="551">
        <v>1370.8645759999999</v>
      </c>
      <c r="M19" s="553">
        <v>5122.1954510000005</v>
      </c>
    </row>
    <row r="20" spans="1:13" ht="15" customHeight="1">
      <c r="A20" s="1013" t="s">
        <v>10</v>
      </c>
      <c r="B20" s="550">
        <v>42841.240098000002</v>
      </c>
      <c r="C20" s="550">
        <v>27902.417368999999</v>
      </c>
      <c r="D20" s="552">
        <v>14938.822729000003</v>
      </c>
      <c r="E20" s="550">
        <v>15730.055326</v>
      </c>
      <c r="F20" s="550">
        <v>4321.1846850000002</v>
      </c>
      <c r="G20" s="550">
        <v>9512.1050479999976</v>
      </c>
      <c r="H20" s="552">
        <v>1896.7655930000019</v>
      </c>
      <c r="I20" s="550">
        <v>9401.3114370000003</v>
      </c>
      <c r="J20" s="550">
        <v>325.117527</v>
      </c>
      <c r="K20" s="550">
        <v>7109.1593580000017</v>
      </c>
      <c r="L20" s="550">
        <v>1448.114018</v>
      </c>
      <c r="M20" s="552">
        <v>5661.0453400000024</v>
      </c>
    </row>
    <row r="21" spans="1:13" ht="15" customHeight="1">
      <c r="A21" s="1015" t="s">
        <v>11</v>
      </c>
      <c r="B21" s="846">
        <v>47391.600860999999</v>
      </c>
      <c r="C21" s="846">
        <v>30796.219498999999</v>
      </c>
      <c r="D21" s="1011">
        <v>16595.381362</v>
      </c>
      <c r="E21" s="846">
        <v>17250.943983000001</v>
      </c>
      <c r="F21" s="846">
        <v>4944.3289709999999</v>
      </c>
      <c r="G21" s="846">
        <v>10997.765150000001</v>
      </c>
      <c r="H21" s="1011">
        <v>1308.8498620000009</v>
      </c>
      <c r="I21" s="846">
        <v>12220.987015999999</v>
      </c>
      <c r="J21" s="846">
        <v>332.60770500000001</v>
      </c>
      <c r="K21" s="846">
        <v>5350.6365030000034</v>
      </c>
      <c r="L21" s="846">
        <v>1465.317634</v>
      </c>
      <c r="M21" s="1011">
        <v>3885.3188690000034</v>
      </c>
    </row>
    <row r="22" spans="1:13" ht="20.100000000000001" customHeight="1">
      <c r="A22" s="1016" t="s">
        <v>126</v>
      </c>
      <c r="B22" s="1017"/>
      <c r="C22" s="1017"/>
      <c r="D22" s="495"/>
      <c r="E22" s="1017"/>
      <c r="F22" s="1017"/>
      <c r="G22" s="1017"/>
      <c r="H22" s="495"/>
      <c r="I22" s="1017"/>
      <c r="J22" s="1017"/>
      <c r="K22" s="1017"/>
      <c r="L22" s="1017"/>
      <c r="M22" s="1017"/>
    </row>
    <row r="23" spans="1:13" ht="15" customHeight="1">
      <c r="A23" s="1066" t="s">
        <v>0</v>
      </c>
      <c r="B23" s="646">
        <v>5465.541784</v>
      </c>
      <c r="C23" s="646">
        <v>2932.4296890000001</v>
      </c>
      <c r="D23" s="1067">
        <v>2533.112095</v>
      </c>
      <c r="E23" s="646">
        <v>3259.6945519999999</v>
      </c>
      <c r="F23" s="646">
        <v>421.31605300000001</v>
      </c>
      <c r="G23" s="646">
        <v>798.38422099999991</v>
      </c>
      <c r="H23" s="1067">
        <v>2039.9942780000001</v>
      </c>
      <c r="I23" s="646">
        <v>3258.205888</v>
      </c>
      <c r="J23" s="646">
        <v>364.45996100000002</v>
      </c>
      <c r="K23" s="646">
        <v>950.44052399999998</v>
      </c>
      <c r="L23" s="646">
        <v>169.51483099999999</v>
      </c>
      <c r="M23" s="646">
        <v>780.92569300000059</v>
      </c>
    </row>
    <row r="24" spans="1:13" ht="15" customHeight="1">
      <c r="A24" s="1013" t="s">
        <v>1</v>
      </c>
      <c r="B24" s="550">
        <v>9595.9035650000005</v>
      </c>
      <c r="C24" s="550">
        <v>5647.747754</v>
      </c>
      <c r="D24" s="552">
        <v>3948.1558110000005</v>
      </c>
      <c r="E24" s="550">
        <v>5259.2684529999997</v>
      </c>
      <c r="F24" s="550">
        <v>891.02954899999997</v>
      </c>
      <c r="G24" s="550">
        <v>1675.3087350000003</v>
      </c>
      <c r="H24" s="552">
        <v>2692.9301689999993</v>
      </c>
      <c r="I24" s="550">
        <v>4338.9230219999999</v>
      </c>
      <c r="J24" s="550">
        <v>629.91101200000003</v>
      </c>
      <c r="K24" s="550">
        <v>1672.2519460000001</v>
      </c>
      <c r="L24" s="550">
        <v>329.30871000000002</v>
      </c>
      <c r="M24" s="550">
        <v>1342.9432359999998</v>
      </c>
    </row>
    <row r="25" spans="1:13" ht="15" customHeight="1">
      <c r="A25" s="1066" t="s">
        <v>2</v>
      </c>
      <c r="B25" s="646">
        <v>14285.014418999999</v>
      </c>
      <c r="C25" s="646">
        <v>8740.2745190000005</v>
      </c>
      <c r="D25" s="1067">
        <v>5544.7398999999996</v>
      </c>
      <c r="E25" s="646">
        <v>8393.3930738700001</v>
      </c>
      <c r="F25" s="646">
        <v>2228.0124477400004</v>
      </c>
      <c r="G25" s="646">
        <v>2755.5027847799997</v>
      </c>
      <c r="H25" s="1067">
        <v>3409.8778413500013</v>
      </c>
      <c r="I25" s="646">
        <v>5590.8615915300006</v>
      </c>
      <c r="J25" s="646">
        <v>806.89776900000004</v>
      </c>
      <c r="K25" s="646">
        <v>2556.8583808200015</v>
      </c>
      <c r="L25" s="646">
        <v>659.82713390999993</v>
      </c>
      <c r="M25" s="646">
        <v>1897.0312469100018</v>
      </c>
    </row>
    <row r="26" spans="1:13" ht="15" customHeight="1">
      <c r="A26" s="1082" t="s">
        <v>3</v>
      </c>
      <c r="B26" s="1069">
        <v>19101.738109999998</v>
      </c>
      <c r="C26" s="1069">
        <v>11914.883161</v>
      </c>
      <c r="D26" s="1083">
        <v>7186.8549489999987</v>
      </c>
      <c r="E26" s="1069">
        <v>11461.449477</v>
      </c>
      <c r="F26" s="1069">
        <v>3293.3018969999998</v>
      </c>
      <c r="G26" s="1069">
        <v>3894.59007518817</v>
      </c>
      <c r="H26" s="1083">
        <v>4273.5575048118308</v>
      </c>
      <c r="I26" s="1069">
        <v>6687.8101269999997</v>
      </c>
      <c r="J26" s="1069">
        <v>1154.9156069999999</v>
      </c>
      <c r="K26" s="1069">
        <v>3617.6867198118302</v>
      </c>
      <c r="L26" s="1069">
        <v>855.58647599999995</v>
      </c>
      <c r="M26" s="1069">
        <v>2762.1002438118308</v>
      </c>
    </row>
    <row r="27" spans="1:13" ht="15" customHeight="1">
      <c r="A27" s="1066" t="s">
        <v>4</v>
      </c>
      <c r="B27" s="646">
        <v>24330.367571999999</v>
      </c>
      <c r="C27" s="646">
        <v>15219.829609</v>
      </c>
      <c r="D27" s="1067">
        <v>9110.5379629999989</v>
      </c>
      <c r="E27" s="646">
        <v>14383.05930701581</v>
      </c>
      <c r="F27" s="646">
        <v>4470.2633603959102</v>
      </c>
      <c r="G27" s="646">
        <v>4941.0841030000001</v>
      </c>
      <c r="H27" s="1067">
        <v>4971.7118436198989</v>
      </c>
      <c r="I27" s="646">
        <v>7413.7048940000004</v>
      </c>
      <c r="J27" s="646">
        <v>2112.6711140000002</v>
      </c>
      <c r="K27" s="646">
        <v>4555.8737986198994</v>
      </c>
      <c r="L27" s="646">
        <v>1117.7143960000001</v>
      </c>
      <c r="M27" s="646">
        <v>3438.1594026198954</v>
      </c>
    </row>
    <row r="28" spans="1:13" ht="15" customHeight="1">
      <c r="A28" s="1082" t="s">
        <v>5</v>
      </c>
      <c r="B28" s="1069">
        <v>29553.018837</v>
      </c>
      <c r="C28" s="1069">
        <v>18489.806497000001</v>
      </c>
      <c r="D28" s="1083">
        <v>11063.212339999998</v>
      </c>
      <c r="E28" s="1069">
        <v>17607.990709999998</v>
      </c>
      <c r="F28" s="1069">
        <v>5471.7153259999995</v>
      </c>
      <c r="G28" s="1069">
        <v>6108.1451710000001</v>
      </c>
      <c r="H28" s="1083">
        <v>6028.1302129999985</v>
      </c>
      <c r="I28" s="1069">
        <v>8568.5970870000001</v>
      </c>
      <c r="J28" s="1069">
        <v>2365.6711019999998</v>
      </c>
      <c r="K28" s="1069">
        <v>6157.0743640000001</v>
      </c>
      <c r="L28" s="1069">
        <v>1401.8824480000001</v>
      </c>
      <c r="M28" s="1069">
        <v>4755.1919090599995</v>
      </c>
    </row>
    <row r="29" spans="1:13" ht="15" customHeight="1">
      <c r="A29" s="1066" t="s">
        <v>4</v>
      </c>
      <c r="B29" s="646">
        <v>35430.882172999998</v>
      </c>
      <c r="C29" s="646">
        <v>21812.165424999999</v>
      </c>
      <c r="D29" s="1067">
        <v>13618.716747999999</v>
      </c>
      <c r="E29" s="646">
        <v>20413.121305000001</v>
      </c>
      <c r="F29" s="646">
        <v>6540.1249310000003</v>
      </c>
      <c r="G29" s="646">
        <v>7426.3330189999997</v>
      </c>
      <c r="H29" s="1067">
        <v>6446.6633550000006</v>
      </c>
      <c r="I29" s="646">
        <v>10176.607502999999</v>
      </c>
      <c r="J29" s="646">
        <v>2884.206177</v>
      </c>
      <c r="K29" s="646">
        <v>7004.5664230000002</v>
      </c>
      <c r="L29" s="646">
        <v>1685.960212</v>
      </c>
      <c r="M29" s="646">
        <v>5318.6062110000003</v>
      </c>
    </row>
    <row r="30" spans="1:13" ht="15" customHeight="1">
      <c r="A30" s="1082" t="s">
        <v>5</v>
      </c>
      <c r="B30" s="1069">
        <v>41071.566589000002</v>
      </c>
      <c r="C30" s="1069">
        <v>25424.839704000002</v>
      </c>
      <c r="D30" s="1083">
        <v>15646.726885</v>
      </c>
      <c r="E30" s="1069">
        <v>22774.870804999999</v>
      </c>
      <c r="F30" s="1069">
        <v>7398.3341140000002</v>
      </c>
      <c r="G30" s="1069">
        <v>8792.2677509999994</v>
      </c>
      <c r="H30" s="1083">
        <v>6584.2689399999981</v>
      </c>
      <c r="I30" s="1069">
        <v>11208.405599</v>
      </c>
      <c r="J30" s="1069">
        <v>2983.7144790000002</v>
      </c>
      <c r="K30" s="1069">
        <v>8038.875747</v>
      </c>
      <c r="L30" s="1069">
        <v>1939.1503250000001</v>
      </c>
      <c r="M30" s="1069">
        <v>6099.7254219999977</v>
      </c>
    </row>
    <row r="31" spans="1:13" ht="15" customHeight="1">
      <c r="A31" s="1015" t="s">
        <v>6</v>
      </c>
      <c r="B31" s="846">
        <v>46634.500327000002</v>
      </c>
      <c r="C31" s="846">
        <v>28877.238990999998</v>
      </c>
      <c r="D31" s="1011">
        <v>17757.261336000003</v>
      </c>
      <c r="E31" s="846">
        <v>25052.551638000001</v>
      </c>
      <c r="F31" s="846">
        <v>8384.9222470000004</v>
      </c>
      <c r="G31" s="846">
        <v>9994.5272669999995</v>
      </c>
      <c r="H31" s="1011">
        <v>6673.1021240000027</v>
      </c>
      <c r="I31" s="846">
        <v>11945.403811</v>
      </c>
      <c r="J31" s="846">
        <v>3186.9989209999999</v>
      </c>
      <c r="K31" s="846">
        <v>9297.960728</v>
      </c>
      <c r="L31" s="846">
        <v>2175.4549529999999</v>
      </c>
      <c r="M31" s="846">
        <v>7122.5057725800025</v>
      </c>
    </row>
  </sheetData>
  <mergeCells count="3">
    <mergeCell ref="A2:M2"/>
    <mergeCell ref="A4:M4"/>
    <mergeCell ref="A5:M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1"/>
  <sheetViews>
    <sheetView showZeros="0" zoomScaleNormal="100" zoomScaleSheetLayoutView="100" workbookViewId="0">
      <pane xSplit="1" ySplit="5" topLeftCell="B6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7.42578125" style="51" customWidth="1"/>
    <col min="2" max="2" width="28.28515625" style="306" customWidth="1"/>
    <col min="3" max="7" width="28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0" customFormat="1" ht="15" customHeight="1">
      <c r="A1" s="264"/>
      <c r="B1" s="653"/>
      <c r="C1" s="264"/>
      <c r="D1" s="264"/>
      <c r="E1" s="264"/>
      <c r="F1" s="264"/>
      <c r="G1" s="263" t="s">
        <v>622</v>
      </c>
    </row>
    <row r="2" spans="1:13" s="609" customFormat="1" ht="15.75">
      <c r="A2" s="1531" t="s">
        <v>623</v>
      </c>
      <c r="B2" s="1519"/>
      <c r="C2" s="1519"/>
      <c r="D2" s="1519"/>
      <c r="E2" s="1519"/>
      <c r="F2" s="1519"/>
      <c r="G2" s="1519"/>
    </row>
    <row r="4" spans="1:13" ht="54" customHeight="1">
      <c r="A4" s="64" t="s">
        <v>318</v>
      </c>
      <c r="B4" s="656" t="s">
        <v>624</v>
      </c>
      <c r="C4" s="656" t="s">
        <v>625</v>
      </c>
      <c r="D4" s="656" t="s">
        <v>626</v>
      </c>
      <c r="E4" s="656" t="s">
        <v>627</v>
      </c>
      <c r="F4" s="656" t="s">
        <v>628</v>
      </c>
      <c r="G4" s="656" t="s">
        <v>629</v>
      </c>
    </row>
    <row r="5" spans="1:13">
      <c r="A5" s="64">
        <v>1</v>
      </c>
      <c r="B5" s="654">
        <v>2</v>
      </c>
      <c r="C5" s="633">
        <v>3</v>
      </c>
      <c r="D5" s="633">
        <v>4</v>
      </c>
      <c r="E5" s="633">
        <v>5</v>
      </c>
      <c r="F5" s="633">
        <v>6</v>
      </c>
      <c r="G5" s="62">
        <v>7</v>
      </c>
    </row>
    <row r="6" spans="1:13" ht="16.5" customHeight="1">
      <c r="A6" s="655" t="s">
        <v>327</v>
      </c>
      <c r="B6" s="601">
        <v>2.2074669349258591</v>
      </c>
      <c r="C6" s="601">
        <v>10.292312348977887</v>
      </c>
      <c r="D6" s="601">
        <v>3.837095806447699</v>
      </c>
      <c r="E6" s="601">
        <v>5.0720923812775585</v>
      </c>
      <c r="F6" s="601">
        <v>4.5645854434569246</v>
      </c>
      <c r="G6" s="601">
        <v>4.4552608850788173</v>
      </c>
      <c r="H6" s="830"/>
      <c r="I6" s="830"/>
      <c r="J6" s="830"/>
      <c r="K6" s="830"/>
      <c r="L6" s="830"/>
      <c r="M6" s="830"/>
    </row>
    <row r="7" spans="1:13" ht="16.5" customHeight="1">
      <c r="A7" s="745" t="s">
        <v>328</v>
      </c>
      <c r="B7" s="550">
        <v>3.1515315290896897</v>
      </c>
      <c r="C7" s="550">
        <v>16.825034131456825</v>
      </c>
      <c r="D7" s="550">
        <v>4.4713407913843053</v>
      </c>
      <c r="E7" s="550">
        <v>5.8325131364341765</v>
      </c>
      <c r="F7" s="550">
        <v>5.3442916004646621</v>
      </c>
      <c r="G7" s="550">
        <v>4.4479414646622484</v>
      </c>
      <c r="H7" s="830"/>
      <c r="I7" s="830"/>
      <c r="J7" s="830"/>
      <c r="K7" s="830"/>
      <c r="L7" s="830"/>
      <c r="M7" s="830"/>
    </row>
    <row r="8" spans="1:13" ht="16.5" customHeight="1">
      <c r="A8" s="746" t="s">
        <v>329</v>
      </c>
      <c r="B8" s="551">
        <v>2.3930093378181629</v>
      </c>
      <c r="C8" s="551">
        <v>12.354901410643537</v>
      </c>
      <c r="D8" s="551">
        <v>4.1254129619210644</v>
      </c>
      <c r="E8" s="551">
        <v>5.3906454046784047</v>
      </c>
      <c r="F8" s="551">
        <v>4.9263447262027462</v>
      </c>
      <c r="G8" s="551">
        <v>4.1400308543105808</v>
      </c>
      <c r="H8" s="830"/>
      <c r="I8" s="830"/>
      <c r="J8" s="830"/>
      <c r="K8" s="830"/>
      <c r="L8" s="830"/>
      <c r="M8" s="830"/>
    </row>
    <row r="9" spans="1:13" ht="16.5" customHeight="1">
      <c r="A9" s="745" t="s">
        <v>330</v>
      </c>
      <c r="B9" s="550">
        <v>1.9839314512773931</v>
      </c>
      <c r="C9" s="550">
        <v>9.9039716359943046</v>
      </c>
      <c r="D9" s="550">
        <v>4.2032415583867788</v>
      </c>
      <c r="E9" s="550">
        <v>5.5060327592632241</v>
      </c>
      <c r="F9" s="550">
        <v>5.0232088234576411</v>
      </c>
      <c r="G9" s="550">
        <v>4.2330496810956912</v>
      </c>
      <c r="H9" s="830"/>
      <c r="I9" s="830"/>
      <c r="J9" s="830"/>
      <c r="K9" s="830"/>
      <c r="L9" s="830"/>
      <c r="M9" s="830"/>
    </row>
    <row r="10" spans="1:13" ht="16.5" customHeight="1">
      <c r="A10" s="746" t="s">
        <v>331</v>
      </c>
      <c r="B10" s="551">
        <v>1.8289216982923528</v>
      </c>
      <c r="C10" s="551">
        <v>8.674570907561737</v>
      </c>
      <c r="D10" s="551">
        <v>4.0595148837389425</v>
      </c>
      <c r="E10" s="551">
        <v>5.3279654363465889</v>
      </c>
      <c r="F10" s="551">
        <v>4.8260168000656387</v>
      </c>
      <c r="G10" s="551">
        <v>4.2069800918053302</v>
      </c>
      <c r="H10" s="830"/>
      <c r="I10" s="830"/>
      <c r="J10" s="830"/>
      <c r="K10" s="830"/>
      <c r="L10" s="830"/>
      <c r="M10" s="830"/>
    </row>
    <row r="11" spans="1:13" ht="16.5" customHeight="1">
      <c r="A11" s="745" t="s">
        <v>332</v>
      </c>
      <c r="B11" s="550">
        <v>1.8808621549617377</v>
      </c>
      <c r="C11" s="550">
        <v>9.2047358389973954</v>
      </c>
      <c r="D11" s="550">
        <v>4.0022818925782921</v>
      </c>
      <c r="E11" s="550">
        <v>5.3094454538136482</v>
      </c>
      <c r="F11" s="550">
        <v>4.7399634747880173</v>
      </c>
      <c r="G11" s="550">
        <v>4.2269035899044942</v>
      </c>
      <c r="H11" s="830"/>
      <c r="I11" s="830"/>
      <c r="J11" s="830"/>
      <c r="K11" s="830"/>
      <c r="L11" s="830"/>
      <c r="M11" s="830"/>
    </row>
    <row r="12" spans="1:13" ht="16.5" customHeight="1">
      <c r="A12" s="746" t="s">
        <v>333</v>
      </c>
      <c r="B12" s="551">
        <v>2.0143981115395984</v>
      </c>
      <c r="C12" s="551">
        <v>10.018201762915343</v>
      </c>
      <c r="D12" s="551">
        <v>4.0430371066819193</v>
      </c>
      <c r="E12" s="551">
        <v>5.3635115071426185</v>
      </c>
      <c r="F12" s="551">
        <v>4.7882304963130586</v>
      </c>
      <c r="G12" s="551">
        <v>4.2265885865832704</v>
      </c>
      <c r="H12" s="830"/>
      <c r="I12" s="830"/>
      <c r="J12" s="830"/>
      <c r="K12" s="830"/>
      <c r="L12" s="830"/>
      <c r="M12" s="830"/>
    </row>
    <row r="13" spans="1:13" ht="16.5" customHeight="1">
      <c r="A13" s="745" t="s">
        <v>334</v>
      </c>
      <c r="B13" s="550">
        <v>1.9882703822846224</v>
      </c>
      <c r="C13" s="550">
        <v>9.8156514559460764</v>
      </c>
      <c r="D13" s="550">
        <v>4.0219047487809467</v>
      </c>
      <c r="E13" s="550">
        <v>5.3208836955791172</v>
      </c>
      <c r="F13" s="550">
        <v>4.7812226790983106</v>
      </c>
      <c r="G13" s="550">
        <v>4.2371981903339035</v>
      </c>
      <c r="H13" s="830"/>
      <c r="I13" s="830"/>
      <c r="J13" s="830"/>
      <c r="K13" s="830"/>
      <c r="L13" s="830"/>
      <c r="M13" s="830"/>
    </row>
    <row r="14" spans="1:13" ht="16.5" customHeight="1">
      <c r="A14" s="746" t="s">
        <v>335</v>
      </c>
      <c r="B14" s="551">
        <v>1.9483553822230122</v>
      </c>
      <c r="C14" s="551">
        <v>9.4901688096536514</v>
      </c>
      <c r="D14" s="551">
        <v>3.9530148990074316</v>
      </c>
      <c r="E14" s="551">
        <v>5.2297440735972947</v>
      </c>
      <c r="F14" s="551">
        <v>4.6993267286294085</v>
      </c>
      <c r="G14" s="551">
        <v>4.1359535519430786</v>
      </c>
      <c r="H14" s="830"/>
      <c r="I14" s="830"/>
      <c r="J14" s="830"/>
      <c r="K14" s="830"/>
      <c r="L14" s="830"/>
      <c r="M14" s="830"/>
    </row>
    <row r="15" spans="1:13" ht="16.5" customHeight="1">
      <c r="A15" s="745" t="s">
        <v>336</v>
      </c>
      <c r="B15" s="550">
        <v>2.0203432193288262</v>
      </c>
      <c r="C15" s="550">
        <v>9.9573649459546267</v>
      </c>
      <c r="D15" s="550">
        <v>3.9996324996483104</v>
      </c>
      <c r="E15" s="550">
        <v>5.2914180431890054</v>
      </c>
      <c r="F15" s="550">
        <v>4.7547455272712407</v>
      </c>
      <c r="G15" s="550">
        <v>4.1544959679340785</v>
      </c>
      <c r="H15" s="830"/>
      <c r="I15" s="830"/>
      <c r="J15" s="830"/>
      <c r="K15" s="830"/>
      <c r="L15" s="830"/>
      <c r="M15" s="830"/>
    </row>
    <row r="16" spans="1:13" ht="16.5" customHeight="1">
      <c r="A16" s="925" t="s">
        <v>337</v>
      </c>
      <c r="B16" s="646">
        <v>2.0061913596767953</v>
      </c>
      <c r="C16" s="646">
        <v>9.9005534672873381</v>
      </c>
      <c r="D16" s="646">
        <v>3.8539238472915778</v>
      </c>
      <c r="E16" s="646">
        <v>5.1072808564610153</v>
      </c>
      <c r="F16" s="646">
        <v>4.5792983313854796</v>
      </c>
      <c r="G16" s="646">
        <v>4.15808652519741</v>
      </c>
      <c r="H16" s="830"/>
      <c r="I16" s="830"/>
      <c r="J16" s="830"/>
      <c r="K16" s="830"/>
      <c r="L16" s="830"/>
      <c r="M16" s="830"/>
    </row>
    <row r="17" spans="1:13" ht="16.5" customHeight="1">
      <c r="A17" s="911" t="s">
        <v>338</v>
      </c>
      <c r="B17" s="912">
        <v>1.9802973815349512</v>
      </c>
      <c r="C17" s="912">
        <v>9.8817581829506942</v>
      </c>
      <c r="D17" s="912">
        <v>3.8132945754894445</v>
      </c>
      <c r="E17" s="912">
        <v>5.0798821242026744</v>
      </c>
      <c r="F17" s="912">
        <v>4.5226206267054518</v>
      </c>
      <c r="G17" s="912">
        <v>4.1612953154810279</v>
      </c>
      <c r="H17" s="830"/>
      <c r="I17" s="830"/>
      <c r="J17" s="830"/>
      <c r="K17" s="830"/>
      <c r="L17" s="830"/>
      <c r="M17" s="830"/>
    </row>
    <row r="18" spans="1:13" ht="16.5" customHeight="1">
      <c r="A18" s="655" t="s">
        <v>339</v>
      </c>
      <c r="B18" s="601">
        <v>1.346387761151933</v>
      </c>
      <c r="C18" s="601">
        <v>6.1034549553073312</v>
      </c>
      <c r="D18" s="601">
        <v>3.7299489884177235</v>
      </c>
      <c r="E18" s="601">
        <v>5.0845939110762384</v>
      </c>
      <c r="F18" s="601">
        <v>4.4372098765917887</v>
      </c>
      <c r="G18" s="601">
        <v>4.2375110124350437</v>
      </c>
      <c r="H18" s="830"/>
      <c r="I18" s="830"/>
      <c r="J18" s="830"/>
      <c r="K18" s="830"/>
      <c r="L18" s="830"/>
      <c r="M18" s="830"/>
    </row>
    <row r="19" spans="1:13" ht="16.5" customHeight="1">
      <c r="A19" s="1068" t="s">
        <v>340</v>
      </c>
      <c r="B19" s="1069">
        <v>2.5929952295053242</v>
      </c>
      <c r="C19" s="1069">
        <v>13.219609594091676</v>
      </c>
      <c r="D19" s="1069">
        <v>6.9914751376107045</v>
      </c>
      <c r="E19" s="1069">
        <v>9.3778759370971905</v>
      </c>
      <c r="F19" s="1069">
        <v>8.3527776576648005</v>
      </c>
      <c r="G19" s="1069">
        <v>6.9108454577398035</v>
      </c>
      <c r="H19" s="830"/>
      <c r="I19" s="830"/>
      <c r="J19" s="830"/>
      <c r="K19" s="830"/>
      <c r="L19" s="830"/>
      <c r="M19" s="830"/>
    </row>
    <row r="20" spans="1:13" ht="16.5" customHeight="1">
      <c r="A20" s="746" t="s">
        <v>341</v>
      </c>
      <c r="B20" s="551">
        <v>2.2863479531666413</v>
      </c>
      <c r="C20" s="551">
        <v>11.316501676257701</v>
      </c>
      <c r="D20" s="551">
        <v>5.4228728788000948</v>
      </c>
      <c r="E20" s="551">
        <v>7.2403421058114166</v>
      </c>
      <c r="F20" s="551">
        <v>6.4900956431517676</v>
      </c>
      <c r="G20" s="551">
        <v>5.3980250875802129</v>
      </c>
      <c r="H20" s="830"/>
      <c r="I20" s="830"/>
      <c r="J20" s="830"/>
      <c r="K20" s="830"/>
      <c r="L20" s="830"/>
      <c r="M20" s="830"/>
    </row>
    <row r="21" spans="1:13" ht="16.5" customHeight="1">
      <c r="A21" s="1068" t="s">
        <v>342</v>
      </c>
      <c r="B21" s="1069">
        <v>2.2869333481905527</v>
      </c>
      <c r="C21" s="1069">
        <v>10.594239103100678</v>
      </c>
      <c r="D21" s="1069">
        <v>4.9341298967142544</v>
      </c>
      <c r="E21" s="1069">
        <v>6.5182632749673539</v>
      </c>
      <c r="F21" s="1069">
        <v>5.8803849055033535</v>
      </c>
      <c r="G21" s="1069">
        <v>4.9593871445809405</v>
      </c>
      <c r="H21" s="830"/>
      <c r="I21" s="830"/>
      <c r="J21" s="830"/>
      <c r="K21" s="830"/>
      <c r="L21" s="830"/>
      <c r="M21" s="830"/>
    </row>
    <row r="22" spans="1:13" ht="16.5" customHeight="1">
      <c r="A22" s="925" t="s">
        <v>343</v>
      </c>
      <c r="B22" s="646">
        <v>2.4268401962995503</v>
      </c>
      <c r="C22" s="646">
        <v>11.532943651244798</v>
      </c>
      <c r="D22" s="646">
        <v>4.5872253917901142</v>
      </c>
      <c r="E22" s="646">
        <v>6.3365955291617881</v>
      </c>
      <c r="F22" s="646">
        <v>5.4348562102787623</v>
      </c>
      <c r="G22" s="646">
        <v>4.8211329023301221</v>
      </c>
      <c r="H22" s="830"/>
      <c r="I22" s="830"/>
      <c r="J22" s="830"/>
      <c r="K22" s="830"/>
      <c r="L22" s="830"/>
      <c r="M22" s="830"/>
    </row>
    <row r="23" spans="1:13" ht="16.5" customHeight="1">
      <c r="A23" s="1068" t="s">
        <v>344</v>
      </c>
      <c r="B23" s="1069">
        <v>2.4032902398918798</v>
      </c>
      <c r="C23" s="1069">
        <v>11.439556974728594</v>
      </c>
      <c r="D23" s="1069">
        <v>4.4285535033654559</v>
      </c>
      <c r="E23" s="1069">
        <v>6.3340684900084456</v>
      </c>
      <c r="F23" s="1069">
        <v>5.2037031051068814</v>
      </c>
      <c r="G23" s="1069">
        <v>4.8059423799831853</v>
      </c>
      <c r="H23" s="830"/>
      <c r="I23" s="830"/>
      <c r="J23" s="830"/>
      <c r="K23" s="830"/>
      <c r="L23" s="830"/>
      <c r="M23" s="830"/>
    </row>
    <row r="24" spans="1:13" ht="16.5" customHeight="1">
      <c r="A24" s="925" t="s">
        <v>345</v>
      </c>
      <c r="B24" s="646">
        <v>2.6575792722203873</v>
      </c>
      <c r="C24" s="646">
        <v>13.085785536464989</v>
      </c>
      <c r="D24" s="646">
        <v>4.4640741409464857</v>
      </c>
      <c r="E24" s="646">
        <v>6.4401058644250568</v>
      </c>
      <c r="F24" s="646">
        <v>5.2572587954042618</v>
      </c>
      <c r="G24" s="646">
        <v>4.7752166143817592</v>
      </c>
      <c r="H24" s="830"/>
      <c r="I24" s="830"/>
      <c r="J24" s="830"/>
      <c r="K24" s="830"/>
      <c r="L24" s="830"/>
      <c r="M24" s="830"/>
    </row>
    <row r="25" spans="1:13" ht="16.5" customHeight="1">
      <c r="A25" s="1068" t="s">
        <v>346</v>
      </c>
      <c r="B25" s="1069">
        <v>2.5712119433598533</v>
      </c>
      <c r="C25" s="1069">
        <v>12.515189294746005</v>
      </c>
      <c r="D25" s="1069">
        <v>4.5719272916361193</v>
      </c>
      <c r="E25" s="1069">
        <v>6.7399160921933392</v>
      </c>
      <c r="F25" s="1069">
        <v>5.362039368715994</v>
      </c>
      <c r="G25" s="1069">
        <v>4.9991112998390443</v>
      </c>
      <c r="H25" s="830"/>
      <c r="I25" s="830"/>
      <c r="J25" s="830"/>
      <c r="K25" s="830"/>
      <c r="L25" s="830"/>
      <c r="M25" s="830"/>
    </row>
    <row r="26" spans="1:13" ht="16.5" customHeight="1">
      <c r="A26" s="925" t="s">
        <v>347</v>
      </c>
      <c r="B26" s="646">
        <v>2.5426291729319499</v>
      </c>
      <c r="C26" s="646">
        <v>12.490664470478487</v>
      </c>
      <c r="D26" s="646">
        <v>4.4105995615237283</v>
      </c>
      <c r="E26" s="646">
        <v>6.6021883376016746</v>
      </c>
      <c r="F26" s="646">
        <v>5.1505029038793095</v>
      </c>
      <c r="G26" s="646">
        <v>4.9489288665204763</v>
      </c>
      <c r="H26" s="830"/>
      <c r="I26" s="830"/>
      <c r="J26" s="830"/>
      <c r="K26" s="830"/>
      <c r="L26" s="830"/>
      <c r="M26" s="830"/>
    </row>
    <row r="27" spans="1:13" ht="16.5" customHeight="1">
      <c r="A27" s="911" t="s">
        <v>348</v>
      </c>
      <c r="B27" s="912">
        <v>2.5692926425723397</v>
      </c>
      <c r="C27" s="912">
        <v>12.881843594731567</v>
      </c>
      <c r="D27" s="912">
        <v>4.9326610647292153</v>
      </c>
      <c r="E27" s="912">
        <v>7.3390593130132649</v>
      </c>
      <c r="F27" s="912">
        <v>5.7511984087113808</v>
      </c>
      <c r="G27" s="912">
        <v>5.5201944294199929</v>
      </c>
      <c r="H27" s="830"/>
      <c r="I27" s="830"/>
      <c r="J27" s="830"/>
      <c r="K27" s="830"/>
      <c r="L27" s="830"/>
      <c r="M27" s="830"/>
    </row>
    <row r="28" spans="1:13">
      <c r="B28" s="430"/>
      <c r="C28" s="430"/>
      <c r="D28" s="430"/>
      <c r="E28" s="430"/>
      <c r="F28" s="430"/>
      <c r="G28" s="430"/>
    </row>
    <row r="29" spans="1:13">
      <c r="B29" s="430"/>
      <c r="C29" s="430"/>
      <c r="D29" s="430"/>
      <c r="E29" s="430"/>
      <c r="F29" s="430"/>
      <c r="G29" s="430"/>
    </row>
    <row r="30" spans="1:13">
      <c r="B30" s="430"/>
      <c r="C30" s="430"/>
      <c r="D30" s="430"/>
      <c r="E30" s="430"/>
      <c r="F30" s="430"/>
      <c r="G30" s="430"/>
    </row>
    <row r="31" spans="1:13">
      <c r="B31" s="430"/>
      <c r="C31" s="430"/>
      <c r="D31" s="430"/>
      <c r="E31" s="430"/>
      <c r="F31" s="430"/>
      <c r="G31" s="430"/>
    </row>
    <row r="32" spans="1:13">
      <c r="B32" s="430"/>
      <c r="C32" s="430"/>
      <c r="D32" s="430"/>
      <c r="E32" s="430"/>
      <c r="F32" s="430"/>
      <c r="G32" s="430"/>
    </row>
    <row r="33" spans="2:7">
      <c r="B33" s="430"/>
      <c r="C33" s="430"/>
      <c r="D33" s="430"/>
      <c r="E33" s="430"/>
      <c r="F33" s="430"/>
      <c r="G33" s="430"/>
    </row>
    <row r="34" spans="2:7">
      <c r="B34" s="430"/>
      <c r="C34" s="430"/>
      <c r="D34" s="430"/>
      <c r="E34" s="430"/>
      <c r="F34" s="430"/>
      <c r="G34" s="430"/>
    </row>
    <row r="35" spans="2:7">
      <c r="B35" s="430"/>
      <c r="C35" s="430"/>
      <c r="D35" s="430"/>
      <c r="E35" s="430"/>
      <c r="F35" s="430"/>
      <c r="G35" s="430"/>
    </row>
    <row r="36" spans="2:7">
      <c r="B36" s="430"/>
      <c r="C36" s="430"/>
      <c r="D36" s="430"/>
      <c r="E36" s="430"/>
      <c r="F36" s="430"/>
      <c r="G36" s="430"/>
    </row>
    <row r="37" spans="2:7">
      <c r="B37" s="430"/>
      <c r="C37" s="430"/>
      <c r="D37" s="430"/>
      <c r="E37" s="430"/>
      <c r="F37" s="430"/>
      <c r="G37" s="430"/>
    </row>
    <row r="38" spans="2:7">
      <c r="C38" s="306"/>
      <c r="D38" s="306"/>
      <c r="E38" s="306"/>
      <c r="F38" s="306"/>
      <c r="G38" s="306"/>
    </row>
    <row r="39" spans="2:7">
      <c r="C39" s="306"/>
      <c r="D39" s="306"/>
      <c r="E39" s="306"/>
      <c r="F39" s="306"/>
      <c r="G39" s="306"/>
    </row>
    <row r="40" spans="2:7">
      <c r="C40" s="306"/>
      <c r="D40" s="306"/>
      <c r="E40" s="306"/>
      <c r="F40" s="306"/>
      <c r="G40" s="306"/>
    </row>
    <row r="41" spans="2:7">
      <c r="C41" s="306"/>
      <c r="D41" s="306"/>
      <c r="E41" s="306"/>
      <c r="F41" s="306"/>
      <c r="G41" s="306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3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50.7109375" style="38" customWidth="1"/>
    <col min="2" max="12" width="8.28515625" style="38" customWidth="1"/>
    <col min="13" max="13" width="8.28515625" style="39" customWidth="1"/>
    <col min="14" max="14" width="9.140625" style="1224" customWidth="1"/>
    <col min="15" max="15" width="14.28515625" style="1224" customWidth="1"/>
    <col min="16" max="16" width="14.7109375" style="1225" customWidth="1"/>
    <col min="17" max="17" width="9.140625" style="1223" customWidth="1"/>
    <col min="18" max="190" width="9.140625" style="39"/>
    <col min="191" max="191" width="0" style="39" hidden="1" customWidth="1"/>
    <col min="192" max="192" width="48" style="39" customWidth="1"/>
    <col min="193" max="195" width="11.5703125" style="39" customWidth="1"/>
    <col min="196" max="446" width="9.140625" style="39"/>
    <col min="447" max="447" width="0" style="39" hidden="1" customWidth="1"/>
    <col min="448" max="448" width="48" style="39" customWidth="1"/>
    <col min="449" max="451" width="11.5703125" style="39" customWidth="1"/>
    <col min="452" max="702" width="9.140625" style="39"/>
    <col min="703" max="703" width="0" style="39" hidden="1" customWidth="1"/>
    <col min="704" max="704" width="48" style="39" customWidth="1"/>
    <col min="705" max="707" width="11.5703125" style="39" customWidth="1"/>
    <col min="708" max="958" width="9.140625" style="39"/>
    <col min="959" max="959" width="0" style="39" hidden="1" customWidth="1"/>
    <col min="960" max="960" width="48" style="39" customWidth="1"/>
    <col min="961" max="963" width="11.5703125" style="39" customWidth="1"/>
    <col min="964" max="1214" width="9.140625" style="39"/>
    <col min="1215" max="1215" width="0" style="39" hidden="1" customWidth="1"/>
    <col min="1216" max="1216" width="48" style="39" customWidth="1"/>
    <col min="1217" max="1219" width="11.5703125" style="39" customWidth="1"/>
    <col min="1220" max="1470" width="9.140625" style="39"/>
    <col min="1471" max="1471" width="0" style="39" hidden="1" customWidth="1"/>
    <col min="1472" max="1472" width="48" style="39" customWidth="1"/>
    <col min="1473" max="1475" width="11.5703125" style="39" customWidth="1"/>
    <col min="1476" max="1726" width="9.140625" style="39"/>
    <col min="1727" max="1727" width="0" style="39" hidden="1" customWidth="1"/>
    <col min="1728" max="1728" width="48" style="39" customWidth="1"/>
    <col min="1729" max="1731" width="11.5703125" style="39" customWidth="1"/>
    <col min="1732" max="1982" width="9.140625" style="39"/>
    <col min="1983" max="1983" width="0" style="39" hidden="1" customWidth="1"/>
    <col min="1984" max="1984" width="48" style="39" customWidth="1"/>
    <col min="1985" max="1987" width="11.5703125" style="39" customWidth="1"/>
    <col min="1988" max="2238" width="9.140625" style="39"/>
    <col min="2239" max="2239" width="0" style="39" hidden="1" customWidth="1"/>
    <col min="2240" max="2240" width="48" style="39" customWidth="1"/>
    <col min="2241" max="2243" width="11.5703125" style="39" customWidth="1"/>
    <col min="2244" max="2494" width="9.140625" style="39"/>
    <col min="2495" max="2495" width="0" style="39" hidden="1" customWidth="1"/>
    <col min="2496" max="2496" width="48" style="39" customWidth="1"/>
    <col min="2497" max="2499" width="11.5703125" style="39" customWidth="1"/>
    <col min="2500" max="2750" width="9.140625" style="39"/>
    <col min="2751" max="2751" width="0" style="39" hidden="1" customWidth="1"/>
    <col min="2752" max="2752" width="48" style="39" customWidth="1"/>
    <col min="2753" max="2755" width="11.5703125" style="39" customWidth="1"/>
    <col min="2756" max="3006" width="9.140625" style="39"/>
    <col min="3007" max="3007" width="0" style="39" hidden="1" customWidth="1"/>
    <col min="3008" max="3008" width="48" style="39" customWidth="1"/>
    <col min="3009" max="3011" width="11.5703125" style="39" customWidth="1"/>
    <col min="3012" max="3262" width="9.140625" style="39"/>
    <col min="3263" max="3263" width="0" style="39" hidden="1" customWidth="1"/>
    <col min="3264" max="3264" width="48" style="39" customWidth="1"/>
    <col min="3265" max="3267" width="11.5703125" style="39" customWidth="1"/>
    <col min="3268" max="3518" width="9.140625" style="39"/>
    <col min="3519" max="3519" width="0" style="39" hidden="1" customWidth="1"/>
    <col min="3520" max="3520" width="48" style="39" customWidth="1"/>
    <col min="3521" max="3523" width="11.5703125" style="39" customWidth="1"/>
    <col min="3524" max="3774" width="9.140625" style="39"/>
    <col min="3775" max="3775" width="0" style="39" hidden="1" customWidth="1"/>
    <col min="3776" max="3776" width="48" style="39" customWidth="1"/>
    <col min="3777" max="3779" width="11.5703125" style="39" customWidth="1"/>
    <col min="3780" max="4030" width="9.140625" style="39"/>
    <col min="4031" max="4031" width="0" style="39" hidden="1" customWidth="1"/>
    <col min="4032" max="4032" width="48" style="39" customWidth="1"/>
    <col min="4033" max="4035" width="11.5703125" style="39" customWidth="1"/>
    <col min="4036" max="4286" width="9.140625" style="39"/>
    <col min="4287" max="4287" width="0" style="39" hidden="1" customWidth="1"/>
    <col min="4288" max="4288" width="48" style="39" customWidth="1"/>
    <col min="4289" max="4291" width="11.5703125" style="39" customWidth="1"/>
    <col min="4292" max="4542" width="9.140625" style="39"/>
    <col min="4543" max="4543" width="0" style="39" hidden="1" customWidth="1"/>
    <col min="4544" max="4544" width="48" style="39" customWidth="1"/>
    <col min="4545" max="4547" width="11.5703125" style="39" customWidth="1"/>
    <col min="4548" max="4798" width="9.140625" style="39"/>
    <col min="4799" max="4799" width="0" style="39" hidden="1" customWidth="1"/>
    <col min="4800" max="4800" width="48" style="39" customWidth="1"/>
    <col min="4801" max="4803" width="11.5703125" style="39" customWidth="1"/>
    <col min="4804" max="5054" width="9.140625" style="39"/>
    <col min="5055" max="5055" width="0" style="39" hidden="1" customWidth="1"/>
    <col min="5056" max="5056" width="48" style="39" customWidth="1"/>
    <col min="5057" max="5059" width="11.5703125" style="39" customWidth="1"/>
    <col min="5060" max="5310" width="9.140625" style="39"/>
    <col min="5311" max="5311" width="0" style="39" hidden="1" customWidth="1"/>
    <col min="5312" max="5312" width="48" style="39" customWidth="1"/>
    <col min="5313" max="5315" width="11.5703125" style="39" customWidth="1"/>
    <col min="5316" max="5566" width="9.140625" style="39"/>
    <col min="5567" max="5567" width="0" style="39" hidden="1" customWidth="1"/>
    <col min="5568" max="5568" width="48" style="39" customWidth="1"/>
    <col min="5569" max="5571" width="11.5703125" style="39" customWidth="1"/>
    <col min="5572" max="5822" width="9.140625" style="39"/>
    <col min="5823" max="5823" width="0" style="39" hidden="1" customWidth="1"/>
    <col min="5824" max="5824" width="48" style="39" customWidth="1"/>
    <col min="5825" max="5827" width="11.5703125" style="39" customWidth="1"/>
    <col min="5828" max="6078" width="9.140625" style="39"/>
    <col min="6079" max="6079" width="0" style="39" hidden="1" customWidth="1"/>
    <col min="6080" max="6080" width="48" style="39" customWidth="1"/>
    <col min="6081" max="6083" width="11.5703125" style="39" customWidth="1"/>
    <col min="6084" max="6334" width="9.140625" style="39"/>
    <col min="6335" max="6335" width="0" style="39" hidden="1" customWidth="1"/>
    <col min="6336" max="6336" width="48" style="39" customWidth="1"/>
    <col min="6337" max="6339" width="11.5703125" style="39" customWidth="1"/>
    <col min="6340" max="6590" width="9.140625" style="39"/>
    <col min="6591" max="6591" width="0" style="39" hidden="1" customWidth="1"/>
    <col min="6592" max="6592" width="48" style="39" customWidth="1"/>
    <col min="6593" max="6595" width="11.5703125" style="39" customWidth="1"/>
    <col min="6596" max="6846" width="9.140625" style="39"/>
    <col min="6847" max="6847" width="0" style="39" hidden="1" customWidth="1"/>
    <col min="6848" max="6848" width="48" style="39" customWidth="1"/>
    <col min="6849" max="6851" width="11.5703125" style="39" customWidth="1"/>
    <col min="6852" max="7102" width="9.140625" style="39"/>
    <col min="7103" max="7103" width="0" style="39" hidden="1" customWidth="1"/>
    <col min="7104" max="7104" width="48" style="39" customWidth="1"/>
    <col min="7105" max="7107" width="11.5703125" style="39" customWidth="1"/>
    <col min="7108" max="7358" width="9.140625" style="39"/>
    <col min="7359" max="7359" width="0" style="39" hidden="1" customWidth="1"/>
    <col min="7360" max="7360" width="48" style="39" customWidth="1"/>
    <col min="7361" max="7363" width="11.5703125" style="39" customWidth="1"/>
    <col min="7364" max="7614" width="9.140625" style="39"/>
    <col min="7615" max="7615" width="0" style="39" hidden="1" customWidth="1"/>
    <col min="7616" max="7616" width="48" style="39" customWidth="1"/>
    <col min="7617" max="7619" width="11.5703125" style="39" customWidth="1"/>
    <col min="7620" max="7870" width="9.140625" style="39"/>
    <col min="7871" max="7871" width="0" style="39" hidden="1" customWidth="1"/>
    <col min="7872" max="7872" width="48" style="39" customWidth="1"/>
    <col min="7873" max="7875" width="11.5703125" style="39" customWidth="1"/>
    <col min="7876" max="8126" width="9.140625" style="39"/>
    <col min="8127" max="8127" width="0" style="39" hidden="1" customWidth="1"/>
    <col min="8128" max="8128" width="48" style="39" customWidth="1"/>
    <col min="8129" max="8131" width="11.5703125" style="39" customWidth="1"/>
    <col min="8132" max="8382" width="9.140625" style="39"/>
    <col min="8383" max="8383" width="0" style="39" hidden="1" customWidth="1"/>
    <col min="8384" max="8384" width="48" style="39" customWidth="1"/>
    <col min="8385" max="8387" width="11.5703125" style="39" customWidth="1"/>
    <col min="8388" max="8638" width="9.140625" style="39"/>
    <col min="8639" max="8639" width="0" style="39" hidden="1" customWidth="1"/>
    <col min="8640" max="8640" width="48" style="39" customWidth="1"/>
    <col min="8641" max="8643" width="11.5703125" style="39" customWidth="1"/>
    <col min="8644" max="8894" width="9.140625" style="39"/>
    <col min="8895" max="8895" width="0" style="39" hidden="1" customWidth="1"/>
    <col min="8896" max="8896" width="48" style="39" customWidth="1"/>
    <col min="8897" max="8899" width="11.5703125" style="39" customWidth="1"/>
    <col min="8900" max="9150" width="9.140625" style="39"/>
    <col min="9151" max="9151" width="0" style="39" hidden="1" customWidth="1"/>
    <col min="9152" max="9152" width="48" style="39" customWidth="1"/>
    <col min="9153" max="9155" width="11.5703125" style="39" customWidth="1"/>
    <col min="9156" max="9406" width="9.140625" style="39"/>
    <col min="9407" max="9407" width="0" style="39" hidden="1" customWidth="1"/>
    <col min="9408" max="9408" width="48" style="39" customWidth="1"/>
    <col min="9409" max="9411" width="11.5703125" style="39" customWidth="1"/>
    <col min="9412" max="9662" width="9.140625" style="39"/>
    <col min="9663" max="9663" width="0" style="39" hidden="1" customWidth="1"/>
    <col min="9664" max="9664" width="48" style="39" customWidth="1"/>
    <col min="9665" max="9667" width="11.5703125" style="39" customWidth="1"/>
    <col min="9668" max="9918" width="9.140625" style="39"/>
    <col min="9919" max="9919" width="0" style="39" hidden="1" customWidth="1"/>
    <col min="9920" max="9920" width="48" style="39" customWidth="1"/>
    <col min="9921" max="9923" width="11.5703125" style="39" customWidth="1"/>
    <col min="9924" max="10174" width="9.140625" style="39"/>
    <col min="10175" max="10175" width="0" style="39" hidden="1" customWidth="1"/>
    <col min="10176" max="10176" width="48" style="39" customWidth="1"/>
    <col min="10177" max="10179" width="11.5703125" style="39" customWidth="1"/>
    <col min="10180" max="10430" width="9.140625" style="39"/>
    <col min="10431" max="10431" width="0" style="39" hidden="1" customWidth="1"/>
    <col min="10432" max="10432" width="48" style="39" customWidth="1"/>
    <col min="10433" max="10435" width="11.5703125" style="39" customWidth="1"/>
    <col min="10436" max="10686" width="9.140625" style="39"/>
    <col min="10687" max="10687" width="0" style="39" hidden="1" customWidth="1"/>
    <col min="10688" max="10688" width="48" style="39" customWidth="1"/>
    <col min="10689" max="10691" width="11.5703125" style="39" customWidth="1"/>
    <col min="10692" max="10942" width="9.140625" style="39"/>
    <col min="10943" max="10943" width="0" style="39" hidden="1" customWidth="1"/>
    <col min="10944" max="10944" width="48" style="39" customWidth="1"/>
    <col min="10945" max="10947" width="11.5703125" style="39" customWidth="1"/>
    <col min="10948" max="11198" width="9.140625" style="39"/>
    <col min="11199" max="11199" width="0" style="39" hidden="1" customWidth="1"/>
    <col min="11200" max="11200" width="48" style="39" customWidth="1"/>
    <col min="11201" max="11203" width="11.5703125" style="39" customWidth="1"/>
    <col min="11204" max="11454" width="9.140625" style="39"/>
    <col min="11455" max="11455" width="0" style="39" hidden="1" customWidth="1"/>
    <col min="11456" max="11456" width="48" style="39" customWidth="1"/>
    <col min="11457" max="11459" width="11.5703125" style="39" customWidth="1"/>
    <col min="11460" max="11710" width="9.140625" style="39"/>
    <col min="11711" max="11711" width="0" style="39" hidden="1" customWidth="1"/>
    <col min="11712" max="11712" width="48" style="39" customWidth="1"/>
    <col min="11713" max="11715" width="11.5703125" style="39" customWidth="1"/>
    <col min="11716" max="11966" width="9.140625" style="39"/>
    <col min="11967" max="11967" width="0" style="39" hidden="1" customWidth="1"/>
    <col min="11968" max="11968" width="48" style="39" customWidth="1"/>
    <col min="11969" max="11971" width="11.5703125" style="39" customWidth="1"/>
    <col min="11972" max="12222" width="9.140625" style="39"/>
    <col min="12223" max="12223" width="0" style="39" hidden="1" customWidth="1"/>
    <col min="12224" max="12224" width="48" style="39" customWidth="1"/>
    <col min="12225" max="12227" width="11.5703125" style="39" customWidth="1"/>
    <col min="12228" max="12478" width="9.140625" style="39"/>
    <col min="12479" max="12479" width="0" style="39" hidden="1" customWidth="1"/>
    <col min="12480" max="12480" width="48" style="39" customWidth="1"/>
    <col min="12481" max="12483" width="11.5703125" style="39" customWidth="1"/>
    <col min="12484" max="12734" width="9.140625" style="39"/>
    <col min="12735" max="12735" width="0" style="39" hidden="1" customWidth="1"/>
    <col min="12736" max="12736" width="48" style="39" customWidth="1"/>
    <col min="12737" max="12739" width="11.5703125" style="39" customWidth="1"/>
    <col min="12740" max="12990" width="9.140625" style="39"/>
    <col min="12991" max="12991" width="0" style="39" hidden="1" customWidth="1"/>
    <col min="12992" max="12992" width="48" style="39" customWidth="1"/>
    <col min="12993" max="12995" width="11.5703125" style="39" customWidth="1"/>
    <col min="12996" max="13246" width="9.140625" style="39"/>
    <col min="13247" max="13247" width="0" style="39" hidden="1" customWidth="1"/>
    <col min="13248" max="13248" width="48" style="39" customWidth="1"/>
    <col min="13249" max="13251" width="11.5703125" style="39" customWidth="1"/>
    <col min="13252" max="13502" width="9.140625" style="39"/>
    <col min="13503" max="13503" width="0" style="39" hidden="1" customWidth="1"/>
    <col min="13504" max="13504" width="48" style="39" customWidth="1"/>
    <col min="13505" max="13507" width="11.5703125" style="39" customWidth="1"/>
    <col min="13508" max="13758" width="9.140625" style="39"/>
    <col min="13759" max="13759" width="0" style="39" hidden="1" customWidth="1"/>
    <col min="13760" max="13760" width="48" style="39" customWidth="1"/>
    <col min="13761" max="13763" width="11.5703125" style="39" customWidth="1"/>
    <col min="13764" max="14014" width="9.140625" style="39"/>
    <col min="14015" max="14015" width="0" style="39" hidden="1" customWidth="1"/>
    <col min="14016" max="14016" width="48" style="39" customWidth="1"/>
    <col min="14017" max="14019" width="11.5703125" style="39" customWidth="1"/>
    <col min="14020" max="14270" width="9.140625" style="39"/>
    <col min="14271" max="14271" width="0" style="39" hidden="1" customWidth="1"/>
    <col min="14272" max="14272" width="48" style="39" customWidth="1"/>
    <col min="14273" max="14275" width="11.5703125" style="39" customWidth="1"/>
    <col min="14276" max="14526" width="9.140625" style="39"/>
    <col min="14527" max="14527" width="0" style="39" hidden="1" customWidth="1"/>
    <col min="14528" max="14528" width="48" style="39" customWidth="1"/>
    <col min="14529" max="14531" width="11.5703125" style="39" customWidth="1"/>
    <col min="14532" max="14782" width="9.140625" style="39"/>
    <col min="14783" max="14783" width="0" style="39" hidden="1" customWidth="1"/>
    <col min="14784" max="14784" width="48" style="39" customWidth="1"/>
    <col min="14785" max="14787" width="11.5703125" style="39" customWidth="1"/>
    <col min="14788" max="15038" width="9.140625" style="39"/>
    <col min="15039" max="15039" width="0" style="39" hidden="1" customWidth="1"/>
    <col min="15040" max="15040" width="48" style="39" customWidth="1"/>
    <col min="15041" max="15043" width="11.5703125" style="39" customWidth="1"/>
    <col min="15044" max="15294" width="9.140625" style="39"/>
    <col min="15295" max="15295" width="0" style="39" hidden="1" customWidth="1"/>
    <col min="15296" max="15296" width="48" style="39" customWidth="1"/>
    <col min="15297" max="15299" width="11.5703125" style="39" customWidth="1"/>
    <col min="15300" max="15550" width="9.140625" style="39"/>
    <col min="15551" max="15551" width="0" style="39" hidden="1" customWidth="1"/>
    <col min="15552" max="15552" width="48" style="39" customWidth="1"/>
    <col min="15553" max="15555" width="11.5703125" style="39" customWidth="1"/>
    <col min="15556" max="15806" width="9.140625" style="39"/>
    <col min="15807" max="15807" width="0" style="39" hidden="1" customWidth="1"/>
    <col min="15808" max="15808" width="48" style="39" customWidth="1"/>
    <col min="15809" max="15811" width="11.5703125" style="39" customWidth="1"/>
    <col min="15812" max="16062" width="9.140625" style="39"/>
    <col min="16063" max="16063" width="0" style="39" hidden="1" customWidth="1"/>
    <col min="16064" max="16064" width="48" style="39" customWidth="1"/>
    <col min="16065" max="16067" width="11.5703125" style="39" customWidth="1"/>
    <col min="16068" max="16384" width="9.140625" style="39"/>
  </cols>
  <sheetData>
    <row r="1" spans="1:17" s="44" customFormat="1" ht="1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 t="s">
        <v>630</v>
      </c>
      <c r="N1" s="1224"/>
      <c r="O1" s="1224"/>
      <c r="P1" s="1225"/>
      <c r="Q1" s="1223"/>
    </row>
    <row r="2" spans="1:17" s="42" customFormat="1" ht="15.75" customHeight="1">
      <c r="A2" s="1625" t="s">
        <v>631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224"/>
      <c r="O2" s="1224"/>
      <c r="P2" s="1225"/>
      <c r="Q2" s="1223"/>
    </row>
    <row r="3" spans="1:17" s="42" customFormat="1">
      <c r="A3" s="1626" t="s">
        <v>204</v>
      </c>
      <c r="B3" s="1626"/>
      <c r="C3" s="1626"/>
      <c r="D3" s="1626"/>
      <c r="E3" s="1626"/>
      <c r="F3" s="1626"/>
      <c r="G3" s="1626"/>
      <c r="H3" s="1626"/>
      <c r="I3" s="1626"/>
      <c r="J3" s="1626"/>
      <c r="K3" s="1626"/>
      <c r="L3" s="1626"/>
      <c r="M3" s="1626"/>
      <c r="N3" s="1224"/>
      <c r="O3" s="1224"/>
      <c r="P3" s="1225"/>
      <c r="Q3" s="1223"/>
    </row>
    <row r="4" spans="1:1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583</v>
      </c>
    </row>
    <row r="5" spans="1:17" ht="24.95" customHeight="1">
      <c r="A5" s="955" t="s">
        <v>264</v>
      </c>
      <c r="B5" s="188" t="s">
        <v>19</v>
      </c>
      <c r="C5" s="188" t="s">
        <v>20</v>
      </c>
      <c r="D5" s="188" t="s">
        <v>21</v>
      </c>
      <c r="E5" s="188" t="s">
        <v>22</v>
      </c>
      <c r="F5" s="188" t="s">
        <v>4</v>
      </c>
      <c r="G5" s="188" t="s">
        <v>23</v>
      </c>
      <c r="H5" s="188" t="s">
        <v>24</v>
      </c>
      <c r="I5" s="188" t="s">
        <v>25</v>
      </c>
      <c r="J5" s="188" t="s">
        <v>26</v>
      </c>
      <c r="K5" s="188" t="s">
        <v>27</v>
      </c>
      <c r="L5" s="188" t="s">
        <v>28</v>
      </c>
      <c r="M5" s="188" t="s">
        <v>29</v>
      </c>
      <c r="P5" s="1229"/>
    </row>
    <row r="6" spans="1:17" ht="15" customHeight="1">
      <c r="A6" s="432">
        <v>1</v>
      </c>
      <c r="B6" s="432">
        <v>2</v>
      </c>
      <c r="C6" s="432">
        <v>3</v>
      </c>
      <c r="D6" s="432">
        <v>4</v>
      </c>
      <c r="E6" s="432">
        <v>5</v>
      </c>
      <c r="F6" s="432">
        <v>6</v>
      </c>
      <c r="G6" s="432">
        <v>7</v>
      </c>
      <c r="H6" s="432">
        <v>8</v>
      </c>
      <c r="I6" s="432">
        <v>9</v>
      </c>
      <c r="J6" s="432">
        <v>10</v>
      </c>
      <c r="K6" s="432">
        <v>11</v>
      </c>
      <c r="L6" s="432">
        <v>12</v>
      </c>
      <c r="M6" s="432">
        <v>13</v>
      </c>
      <c r="N6" s="1226"/>
      <c r="O6" s="1226"/>
      <c r="P6" s="1227"/>
      <c r="Q6" s="1337"/>
    </row>
    <row r="7" spans="1:17" s="120" customFormat="1" ht="25.5">
      <c r="A7" s="1294" t="s">
        <v>632</v>
      </c>
      <c r="B7" s="1295">
        <v>17.393867299977842</v>
      </c>
      <c r="C7" s="1295">
        <v>17.630394875728193</v>
      </c>
      <c r="D7" s="1295">
        <v>17.624836153007756</v>
      </c>
      <c r="E7" s="1295">
        <v>17.068052055826854</v>
      </c>
      <c r="F7" s="1295">
        <v>16.724465965724683</v>
      </c>
      <c r="G7" s="1295">
        <v>17.004107800936513</v>
      </c>
      <c r="H7" s="1295">
        <v>16.654718067403056</v>
      </c>
      <c r="I7" s="1295">
        <v>16.496706189742511</v>
      </c>
      <c r="J7" s="1295">
        <v>16.451427571814222</v>
      </c>
      <c r="K7" s="1295"/>
      <c r="L7" s="1295"/>
      <c r="M7" s="1295"/>
    </row>
    <row r="8" spans="1:17" s="120" customFormat="1">
      <c r="A8" s="1296" t="s">
        <v>633</v>
      </c>
      <c r="B8" s="1297">
        <v>72104.134559175858</v>
      </c>
      <c r="C8" s="1297">
        <v>74418.909718083654</v>
      </c>
      <c r="D8" s="1297">
        <v>76142.113277004159</v>
      </c>
      <c r="E8" s="1297">
        <v>76359.407813453174</v>
      </c>
      <c r="F8" s="1297">
        <v>76815.973290199079</v>
      </c>
      <c r="G8" s="1297">
        <v>77684.47500716614</v>
      </c>
      <c r="H8" s="1297">
        <v>78136.565388357965</v>
      </c>
      <c r="I8" s="1297">
        <v>79219.36165135511</v>
      </c>
      <c r="J8" s="1297">
        <v>81515.649770094125</v>
      </c>
      <c r="K8" s="1297"/>
      <c r="L8" s="1297"/>
      <c r="M8" s="1297"/>
    </row>
    <row r="9" spans="1:17" s="120" customFormat="1">
      <c r="A9" s="1298" t="s">
        <v>634</v>
      </c>
      <c r="B9" s="1299">
        <v>414537.683401021</v>
      </c>
      <c r="C9" s="1299">
        <v>422105.7454619825</v>
      </c>
      <c r="D9" s="1299">
        <v>432016.00636729988</v>
      </c>
      <c r="E9" s="1299">
        <v>447382.08885052509</v>
      </c>
      <c r="F9" s="1299">
        <v>459302.99626682641</v>
      </c>
      <c r="G9" s="1299">
        <v>456857.10721551417</v>
      </c>
      <c r="H9" s="1299">
        <v>469155.7375641705</v>
      </c>
      <c r="I9" s="1299">
        <v>480213.20583749574</v>
      </c>
      <c r="J9" s="1299">
        <v>495492.86476361868</v>
      </c>
      <c r="K9" s="1299"/>
      <c r="L9" s="1299"/>
      <c r="M9" s="1299"/>
    </row>
    <row r="10" spans="1:17" s="120" customFormat="1" ht="25.5">
      <c r="A10" s="1300" t="s">
        <v>635</v>
      </c>
      <c r="B10" s="1301">
        <v>15.511830166907723</v>
      </c>
      <c r="C10" s="1301">
        <v>15.585157118698673</v>
      </c>
      <c r="D10" s="1301">
        <v>15.153409441893517</v>
      </c>
      <c r="E10" s="1301">
        <v>14.727369857517425</v>
      </c>
      <c r="F10" s="1301">
        <v>14.32039566654667</v>
      </c>
      <c r="G10" s="1301">
        <v>14.40690279018424</v>
      </c>
      <c r="H10" s="1301">
        <v>13.989110401001644</v>
      </c>
      <c r="I10" s="1301">
        <v>13.85482146519276</v>
      </c>
      <c r="J10" s="1301">
        <v>13.486511221597205</v>
      </c>
      <c r="K10" s="1301"/>
      <c r="L10" s="1301"/>
      <c r="M10" s="1301"/>
    </row>
    <row r="11" spans="1:17" s="120" customFormat="1">
      <c r="A11" s="1298" t="s">
        <v>636</v>
      </c>
      <c r="B11" s="1299">
        <v>64302.381427</v>
      </c>
      <c r="C11" s="1299">
        <v>65785.843637304264</v>
      </c>
      <c r="D11" s="1299">
        <v>65465.154299353722</v>
      </c>
      <c r="E11" s="1299">
        <v>65887.614901304056</v>
      </c>
      <c r="F11" s="1299">
        <v>65774.006373713622</v>
      </c>
      <c r="G11" s="1299">
        <v>65818.959326586919</v>
      </c>
      <c r="H11" s="1299">
        <v>65630.714080485355</v>
      </c>
      <c r="I11" s="1299">
        <v>66532.68232106365</v>
      </c>
      <c r="J11" s="1299">
        <v>66824.70080855889</v>
      </c>
      <c r="K11" s="1299"/>
      <c r="L11" s="1299"/>
      <c r="M11" s="1299"/>
    </row>
    <row r="12" spans="1:17" s="120" customFormat="1">
      <c r="A12" s="1296" t="s">
        <v>634</v>
      </c>
      <c r="B12" s="1297">
        <v>414537.683401021</v>
      </c>
      <c r="C12" s="1297">
        <v>422105.7454619825</v>
      </c>
      <c r="D12" s="1297">
        <v>432016.00636729988</v>
      </c>
      <c r="E12" s="1297">
        <v>447382.08885052509</v>
      </c>
      <c r="F12" s="1297">
        <v>459302.99626682641</v>
      </c>
      <c r="G12" s="1297">
        <v>456857.10721551417</v>
      </c>
      <c r="H12" s="1297">
        <v>469155.7375641705</v>
      </c>
      <c r="I12" s="1297">
        <v>480213.20583749574</v>
      </c>
      <c r="J12" s="1297">
        <v>495492.86476361868</v>
      </c>
      <c r="K12" s="1297"/>
      <c r="L12" s="1297"/>
      <c r="M12" s="1297"/>
    </row>
    <row r="13" spans="1:17" s="120" customFormat="1" ht="25.5">
      <c r="A13" s="1302" t="s">
        <v>637</v>
      </c>
      <c r="B13" s="1303">
        <v>13.533505338714564</v>
      </c>
      <c r="C13" s="1303">
        <v>13.991106402180867</v>
      </c>
      <c r="D13" s="1303">
        <v>13.854721760377004</v>
      </c>
      <c r="E13" s="1303">
        <v>15.901671196382331</v>
      </c>
      <c r="F13" s="1303">
        <v>15.557781829895537</v>
      </c>
      <c r="G13" s="1303">
        <v>13.773593848723268</v>
      </c>
      <c r="H13" s="1303">
        <v>13.172924006631082</v>
      </c>
      <c r="I13" s="1303">
        <v>13.198173355668729</v>
      </c>
      <c r="J13" s="1303">
        <v>12.194550208501054</v>
      </c>
      <c r="K13" s="1303"/>
      <c r="L13" s="1303"/>
      <c r="M13" s="1303"/>
    </row>
    <row r="14" spans="1:17" s="120" customFormat="1" ht="25.5">
      <c r="A14" s="1296" t="s">
        <v>638</v>
      </c>
      <c r="B14" s="1297">
        <v>9758.2168999999976</v>
      </c>
      <c r="C14" s="1297">
        <v>10412.028842</v>
      </c>
      <c r="D14" s="1297">
        <v>10549.277937000003</v>
      </c>
      <c r="E14" s="1297">
        <v>12142.421958000001</v>
      </c>
      <c r="F14" s="1297">
        <v>11950.861535000002</v>
      </c>
      <c r="G14" s="1297">
        <v>10699.944071</v>
      </c>
      <c r="H14" s="1297">
        <v>10292.870379999998</v>
      </c>
      <c r="I14" s="1297">
        <v>10455.508682</v>
      </c>
      <c r="J14" s="1297">
        <v>9940.4668390000024</v>
      </c>
      <c r="K14" s="1297"/>
      <c r="L14" s="1297"/>
      <c r="M14" s="1297"/>
    </row>
    <row r="15" spans="1:17" s="120" customFormat="1">
      <c r="A15" s="1298" t="s">
        <v>633</v>
      </c>
      <c r="B15" s="1299">
        <v>72104.134559175858</v>
      </c>
      <c r="C15" s="1299">
        <v>74418.909718083654</v>
      </c>
      <c r="D15" s="1299">
        <v>76142.113277004159</v>
      </c>
      <c r="E15" s="1299">
        <v>76359.407813453174</v>
      </c>
      <c r="F15" s="1299">
        <v>76815.973290199079</v>
      </c>
      <c r="G15" s="1299">
        <v>77684.47500716614</v>
      </c>
      <c r="H15" s="1299">
        <v>78136.565388357965</v>
      </c>
      <c r="I15" s="1299">
        <v>79219.36165135511</v>
      </c>
      <c r="J15" s="1299">
        <v>81515.649770094125</v>
      </c>
      <c r="K15" s="1299"/>
      <c r="L15" s="1299"/>
      <c r="M15" s="1299"/>
    </row>
    <row r="16" spans="1:17" s="120" customFormat="1" ht="25.5">
      <c r="A16" s="1300" t="s">
        <v>639</v>
      </c>
      <c r="B16" s="1301">
        <v>15.46470170167456</v>
      </c>
      <c r="C16" s="1301">
        <v>15.538873634127942</v>
      </c>
      <c r="D16" s="1301">
        <v>15.108187680403065</v>
      </c>
      <c r="E16" s="1301">
        <v>14.683701312789804</v>
      </c>
      <c r="F16" s="1301">
        <v>14.277860510105736</v>
      </c>
      <c r="G16" s="1301">
        <v>14.364139912144806</v>
      </c>
      <c r="H16" s="1301">
        <v>13.947468525530967</v>
      </c>
      <c r="I16" s="1301">
        <v>13.814138196880869</v>
      </c>
      <c r="J16" s="1301">
        <v>13.447082515173109</v>
      </c>
      <c r="K16" s="1301"/>
      <c r="L16" s="1301"/>
      <c r="M16" s="1301"/>
    </row>
    <row r="17" spans="1:13" s="120" customFormat="1">
      <c r="A17" s="1298" t="s">
        <v>640</v>
      </c>
      <c r="B17" s="1299">
        <v>64107.016178999998</v>
      </c>
      <c r="C17" s="1299">
        <v>65590.478389731201</v>
      </c>
      <c r="D17" s="1299">
        <v>65269.789051353713</v>
      </c>
      <c r="E17" s="1299">
        <v>65692.249653731007</v>
      </c>
      <c r="F17" s="1299">
        <v>65578.641125713621</v>
      </c>
      <c r="G17" s="1299">
        <v>65623.594079013856</v>
      </c>
      <c r="H17" s="1299">
        <v>65435.348832485346</v>
      </c>
      <c r="I17" s="1299">
        <v>66337.315894063649</v>
      </c>
      <c r="J17" s="1299">
        <v>66629.334381558903</v>
      </c>
      <c r="K17" s="1299"/>
      <c r="L17" s="1299"/>
      <c r="M17" s="1299"/>
    </row>
    <row r="18" spans="1:13" s="120" customFormat="1">
      <c r="A18" s="1296" t="s">
        <v>641</v>
      </c>
      <c r="B18" s="1297">
        <v>414537.683401021</v>
      </c>
      <c r="C18" s="1297">
        <v>422105.7454619825</v>
      </c>
      <c r="D18" s="1297">
        <v>432016.00636729988</v>
      </c>
      <c r="E18" s="1297">
        <v>447382.08885052509</v>
      </c>
      <c r="F18" s="1297">
        <v>459302.99626682641</v>
      </c>
      <c r="G18" s="1297">
        <v>456857.10721551417</v>
      </c>
      <c r="H18" s="1297">
        <v>469155.7375641705</v>
      </c>
      <c r="I18" s="1297">
        <v>480213.20583749574</v>
      </c>
      <c r="J18" s="1297">
        <v>495492.86476361868</v>
      </c>
      <c r="K18" s="1297"/>
      <c r="L18" s="1297"/>
      <c r="M18" s="1297"/>
    </row>
    <row r="19" spans="1:13" s="120" customFormat="1">
      <c r="A19" s="1304" t="s">
        <v>642</v>
      </c>
      <c r="B19" s="1305">
        <v>14.78972913474742</v>
      </c>
      <c r="C19" s="1305">
        <v>15.059700627644126</v>
      </c>
      <c r="D19" s="1305">
        <v>14.563964263745399</v>
      </c>
      <c r="E19" s="1305">
        <v>14.018247769691691</v>
      </c>
      <c r="F19" s="1305">
        <v>13.321739229325322</v>
      </c>
      <c r="G19" s="1305">
        <v>13.279177208390506</v>
      </c>
      <c r="H19" s="1305">
        <v>12.852483393411651</v>
      </c>
      <c r="I19" s="1305">
        <v>12.503105670984377</v>
      </c>
      <c r="J19" s="1305">
        <v>12.375166553125256</v>
      </c>
      <c r="K19" s="1305"/>
      <c r="L19" s="1305"/>
      <c r="M19" s="1305"/>
    </row>
    <row r="20" spans="1:13" s="1452" customFormat="1">
      <c r="A20" s="1296" t="s">
        <v>636</v>
      </c>
      <c r="B20" s="1297">
        <v>64302.381427</v>
      </c>
      <c r="C20" s="1297">
        <v>65785.843637304264</v>
      </c>
      <c r="D20" s="1297">
        <v>65465.154299353722</v>
      </c>
      <c r="E20" s="1297">
        <v>65887.614901304056</v>
      </c>
      <c r="F20" s="1297">
        <v>65774.006373713622</v>
      </c>
      <c r="G20" s="1297">
        <v>65818.959326586919</v>
      </c>
      <c r="H20" s="1297">
        <v>65630.714080485355</v>
      </c>
      <c r="I20" s="1297">
        <v>66532.68232106365</v>
      </c>
      <c r="J20" s="1297">
        <v>66824.70080855889</v>
      </c>
      <c r="K20" s="1297"/>
      <c r="L20" s="1297"/>
      <c r="M20" s="1297"/>
    </row>
    <row r="21" spans="1:13" s="120" customFormat="1">
      <c r="A21" s="1298" t="s">
        <v>643</v>
      </c>
      <c r="B21" s="1299">
        <v>434777.27577800001</v>
      </c>
      <c r="C21" s="1299">
        <v>436833.674612</v>
      </c>
      <c r="D21" s="1299">
        <v>449500.92649099999</v>
      </c>
      <c r="E21" s="1299">
        <v>470013.199822</v>
      </c>
      <c r="F21" s="1299">
        <v>493734.37838299992</v>
      </c>
      <c r="G21" s="1299">
        <v>495655.40314499999</v>
      </c>
      <c r="H21" s="1299">
        <v>510646.16908299999</v>
      </c>
      <c r="I21" s="1299">
        <v>532129.24909900001</v>
      </c>
      <c r="J21" s="1299">
        <v>539990.31464900018</v>
      </c>
      <c r="K21" s="1299"/>
      <c r="L21" s="1299"/>
      <c r="M21" s="1299"/>
    </row>
    <row r="22" spans="1:13" s="120" customFormat="1" ht="25.5">
      <c r="A22" s="1306" t="s">
        <v>644</v>
      </c>
      <c r="B22" s="1307">
        <v>5.2616447366470522</v>
      </c>
      <c r="C22" s="1307">
        <v>5.1874462562235619</v>
      </c>
      <c r="D22" s="1307">
        <v>4.8745430264971557</v>
      </c>
      <c r="E22" s="1307">
        <v>5.2211118441179654</v>
      </c>
      <c r="F22" s="1307">
        <v>5.2148307890617343</v>
      </c>
      <c r="G22" s="1307">
        <v>4.8155437513060475</v>
      </c>
      <c r="H22" s="1307">
        <v>4.8155789963339437</v>
      </c>
      <c r="I22" s="1307">
        <v>4.8433441912749835</v>
      </c>
      <c r="J22" s="1307">
        <v>4.6425726034035151</v>
      </c>
      <c r="K22" s="1307"/>
      <c r="L22" s="1307"/>
      <c r="M22" s="1307"/>
    </row>
    <row r="23" spans="1:13" s="120" customFormat="1">
      <c r="A23" s="1298" t="s">
        <v>645</v>
      </c>
      <c r="B23" s="1299">
        <v>17294.107167999999</v>
      </c>
      <c r="C23" s="1299">
        <v>17211.724317</v>
      </c>
      <c r="D23" s="1299">
        <v>16830.834435000001</v>
      </c>
      <c r="E23" s="1299">
        <v>18028.297793000002</v>
      </c>
      <c r="F23" s="1299">
        <v>18282.236201</v>
      </c>
      <c r="G23" s="1299">
        <v>16794.947525</v>
      </c>
      <c r="H23" s="1299">
        <v>16935.748061999999</v>
      </c>
      <c r="I23" s="1299">
        <v>17483.789616999999</v>
      </c>
      <c r="J23" s="1299">
        <v>17112.868968999999</v>
      </c>
      <c r="K23" s="1299"/>
      <c r="L23" s="1299"/>
      <c r="M23" s="1299"/>
    </row>
    <row r="24" spans="1:13" s="120" customFormat="1">
      <c r="A24" s="1296" t="s">
        <v>646</v>
      </c>
      <c r="B24" s="1297">
        <v>328682.53243225522</v>
      </c>
      <c r="C24" s="1297">
        <v>331795.71347559482</v>
      </c>
      <c r="D24" s="1297">
        <v>345280.25177971675</v>
      </c>
      <c r="E24" s="1297">
        <v>345296.14249329746</v>
      </c>
      <c r="F24" s="1297">
        <v>350581.58050588233</v>
      </c>
      <c r="G24" s="1297">
        <v>348765.33974891115</v>
      </c>
      <c r="H24" s="1297">
        <v>351686.64193637</v>
      </c>
      <c r="I24" s="1297">
        <v>360985.89995929011</v>
      </c>
      <c r="J24" s="1297">
        <v>368607.46036485012</v>
      </c>
      <c r="K24" s="1297"/>
      <c r="L24" s="1297"/>
      <c r="M24" s="1297"/>
    </row>
    <row r="25" spans="1:13" s="120" customFormat="1" ht="25.5">
      <c r="A25" s="1304" t="s">
        <v>647</v>
      </c>
      <c r="B25" s="1305">
        <v>43.57490210274613</v>
      </c>
      <c r="C25" s="1305">
        <v>39.506183981136331</v>
      </c>
      <c r="D25" s="1305">
        <v>37.321717602648377</v>
      </c>
      <c r="E25" s="1305">
        <v>32.647984311005544</v>
      </c>
      <c r="F25" s="1305">
        <v>34.631292345154613</v>
      </c>
      <c r="G25" s="1305">
        <v>36.290696621274499</v>
      </c>
      <c r="H25" s="1305">
        <v>39.223999186106937</v>
      </c>
      <c r="I25" s="1305">
        <v>40.198841835560621</v>
      </c>
      <c r="J25" s="1305">
        <v>41.912330089085714</v>
      </c>
      <c r="K25" s="1305"/>
      <c r="L25" s="1305"/>
      <c r="M25" s="1305"/>
    </row>
    <row r="26" spans="1:13" s="120" customFormat="1">
      <c r="A26" s="1308" t="s">
        <v>648</v>
      </c>
      <c r="B26" s="1309">
        <v>7535.8902680000001</v>
      </c>
      <c r="C26" s="1309">
        <v>6799.6954750000004</v>
      </c>
      <c r="D26" s="1309">
        <v>6281.5564979999999</v>
      </c>
      <c r="E26" s="1309">
        <v>5885.8758349999998</v>
      </c>
      <c r="F26" s="1309">
        <v>6331.3746659999997</v>
      </c>
      <c r="G26" s="1309">
        <v>6095.0034539999997</v>
      </c>
      <c r="H26" s="1309">
        <v>6642.8776820000003</v>
      </c>
      <c r="I26" s="1309">
        <v>7028.2809349999998</v>
      </c>
      <c r="J26" s="1309">
        <v>7172.4021299999995</v>
      </c>
      <c r="K26" s="1309"/>
      <c r="L26" s="1309"/>
      <c r="M26" s="1309"/>
    </row>
    <row r="27" spans="1:13" s="120" customFormat="1">
      <c r="A27" s="1310" t="s">
        <v>645</v>
      </c>
      <c r="B27" s="1311">
        <v>17294.107167999999</v>
      </c>
      <c r="C27" s="1311">
        <v>17211.724317</v>
      </c>
      <c r="D27" s="1311">
        <v>16830.834435000001</v>
      </c>
      <c r="E27" s="1311">
        <v>18028.297793000002</v>
      </c>
      <c r="F27" s="1311">
        <v>18282.236201</v>
      </c>
      <c r="G27" s="1311">
        <v>16794.947525</v>
      </c>
      <c r="H27" s="1311">
        <v>16935.748061999999</v>
      </c>
      <c r="I27" s="1311">
        <v>17483.789616999999</v>
      </c>
      <c r="J27" s="1311">
        <v>17112.868968999999</v>
      </c>
      <c r="K27" s="1311"/>
      <c r="L27" s="1311"/>
      <c r="M27" s="1311"/>
    </row>
    <row r="28" spans="1:13" s="120" customFormat="1">
      <c r="A28" s="1306" t="s">
        <v>649</v>
      </c>
      <c r="B28" s="1307">
        <v>2.5316214893353775</v>
      </c>
      <c r="C28" s="1307">
        <v>2.2863479531666413</v>
      </c>
      <c r="D28" s="1307">
        <v>2.2869333481905523</v>
      </c>
      <c r="E28" s="1307">
        <v>2.4268401962995503</v>
      </c>
      <c r="F28" s="1307">
        <v>2.4032902398918807</v>
      </c>
      <c r="G28" s="1307">
        <v>2.6575792722203868</v>
      </c>
      <c r="H28" s="1307">
        <v>2.5712119433598533</v>
      </c>
      <c r="I28" s="1307">
        <v>2.5426291729319503</v>
      </c>
      <c r="J28" s="1307">
        <v>2.5692926425723392</v>
      </c>
      <c r="K28" s="1307"/>
      <c r="L28" s="1307"/>
      <c r="M28" s="1307"/>
    </row>
    <row r="29" spans="1:13" s="120" customFormat="1">
      <c r="A29" s="1298" t="s">
        <v>650</v>
      </c>
      <c r="B29" s="1299">
        <v>11160.600191999998</v>
      </c>
      <c r="C29" s="1299">
        <v>10033.511675999998</v>
      </c>
      <c r="D29" s="1299">
        <v>10227.43352328</v>
      </c>
      <c r="E29" s="1299">
        <v>10853.06015943549</v>
      </c>
      <c r="F29" s="1299">
        <v>10934.097116687761</v>
      </c>
      <c r="G29" s="1299">
        <v>12314.148727999996</v>
      </c>
      <c r="H29" s="1299">
        <v>12007.828153714287</v>
      </c>
      <c r="I29" s="1299">
        <v>12058.313620499999</v>
      </c>
      <c r="J29" s="1299">
        <v>12397.280970666665</v>
      </c>
      <c r="K29" s="1299"/>
      <c r="L29" s="1299"/>
      <c r="M29" s="1299"/>
    </row>
    <row r="30" spans="1:13" s="120" customFormat="1">
      <c r="A30" s="1296" t="s">
        <v>643</v>
      </c>
      <c r="B30" s="1297">
        <v>440847.90080249996</v>
      </c>
      <c r="C30" s="1297">
        <v>438844.47518599994</v>
      </c>
      <c r="D30" s="1297">
        <v>447211.70082949998</v>
      </c>
      <c r="E30" s="1297">
        <v>447209.51037419995</v>
      </c>
      <c r="F30" s="1297">
        <v>454963.6550423333</v>
      </c>
      <c r="G30" s="1297">
        <v>463359.6016013333</v>
      </c>
      <c r="H30" s="1297">
        <v>467010.43781024998</v>
      </c>
      <c r="I30" s="1297">
        <v>474245.8612867776</v>
      </c>
      <c r="J30" s="1297">
        <v>482517.27986325003</v>
      </c>
      <c r="K30" s="1297"/>
      <c r="L30" s="1297"/>
      <c r="M30" s="1297"/>
    </row>
    <row r="31" spans="1:13" s="120" customFormat="1">
      <c r="A31" s="1304" t="s">
        <v>651</v>
      </c>
      <c r="B31" s="1305">
        <v>12.832047696130033</v>
      </c>
      <c r="C31" s="1305">
        <v>11.316501676257703</v>
      </c>
      <c r="D31" s="1305">
        <v>10.594239103100691</v>
      </c>
      <c r="E31" s="1305">
        <v>11.532943651244789</v>
      </c>
      <c r="F31" s="1305">
        <v>11.439556974728607</v>
      </c>
      <c r="G31" s="1305">
        <v>13.085785524995023</v>
      </c>
      <c r="H31" s="1305">
        <v>12.515189294746005</v>
      </c>
      <c r="I31" s="1305">
        <v>12.490664470478492</v>
      </c>
      <c r="J31" s="1305">
        <v>12.881843594731556</v>
      </c>
      <c r="K31" s="1305"/>
      <c r="L31" s="1305"/>
      <c r="M31" s="1305"/>
    </row>
    <row r="32" spans="1:13" s="120" customFormat="1">
      <c r="A32" s="1296" t="s">
        <v>652</v>
      </c>
      <c r="B32" s="1297">
        <v>9126.4222200000004</v>
      </c>
      <c r="C32" s="1297">
        <v>8057.6594159999995</v>
      </c>
      <c r="D32" s="1297">
        <v>7588.1249876399997</v>
      </c>
      <c r="E32" s="1297">
        <v>8286.3007314354891</v>
      </c>
      <c r="F32" s="1297">
        <v>8251.5825662877614</v>
      </c>
      <c r="G32" s="1297">
        <v>9510.3838236639385</v>
      </c>
      <c r="H32" s="1297">
        <v>9117.6106474285716</v>
      </c>
      <c r="I32" s="1297">
        <v>9149.5881329999993</v>
      </c>
      <c r="J32" s="1297">
        <v>9496.674366666668</v>
      </c>
      <c r="K32" s="1297"/>
      <c r="L32" s="1297"/>
      <c r="M32" s="1297"/>
    </row>
    <row r="33" spans="1:13" s="120" customFormat="1">
      <c r="A33" s="1298" t="s">
        <v>653</v>
      </c>
      <c r="B33" s="1299">
        <v>71122.103315999993</v>
      </c>
      <c r="C33" s="1299">
        <v>71202.741328666671</v>
      </c>
      <c r="D33" s="1299">
        <v>71625.011610499991</v>
      </c>
      <c r="E33" s="1299">
        <v>71848.965728200012</v>
      </c>
      <c r="F33" s="1299">
        <v>72132.011620000019</v>
      </c>
      <c r="G33" s="1299">
        <v>72677.209981000022</v>
      </c>
      <c r="H33" s="1299">
        <v>72852.359102999995</v>
      </c>
      <c r="I33" s="1299">
        <v>73251.412321777767</v>
      </c>
      <c r="J33" s="1299">
        <v>73721.391638000001</v>
      </c>
      <c r="K33" s="1299"/>
      <c r="L33" s="1299"/>
      <c r="M33" s="1299"/>
    </row>
    <row r="34" spans="1:13" s="120" customFormat="1">
      <c r="A34" s="1306" t="s">
        <v>654</v>
      </c>
      <c r="B34" s="1307">
        <v>43.728580105670488</v>
      </c>
      <c r="C34" s="1307">
        <v>42.880133442279281</v>
      </c>
      <c r="D34" s="1307">
        <v>39.781080510530323</v>
      </c>
      <c r="E34" s="1307">
        <v>38.538919061080321</v>
      </c>
      <c r="F34" s="1307">
        <v>38.778812194195197</v>
      </c>
      <c r="G34" s="1307">
        <v>38.586495030246034</v>
      </c>
      <c r="H34" s="1307">
        <v>40.017576267231533</v>
      </c>
      <c r="I34" s="1307">
        <v>40.723779919939098</v>
      </c>
      <c r="J34" s="1307">
        <v>41.479418157665513</v>
      </c>
      <c r="K34" s="1307"/>
      <c r="L34" s="1307"/>
      <c r="M34" s="1307"/>
    </row>
    <row r="35" spans="1:13" s="120" customFormat="1">
      <c r="A35" s="1298" t="s">
        <v>655</v>
      </c>
      <c r="B35" s="1299">
        <v>2533.112095</v>
      </c>
      <c r="C35" s="1299">
        <v>3948.1558110000005</v>
      </c>
      <c r="D35" s="1299">
        <v>5544.7398999999987</v>
      </c>
      <c r="E35" s="1299">
        <v>7186.8549489999987</v>
      </c>
      <c r="F35" s="1299">
        <v>9110.5379629999989</v>
      </c>
      <c r="G35" s="1299">
        <v>11063.212339999998</v>
      </c>
      <c r="H35" s="1299">
        <v>13618.716747999999</v>
      </c>
      <c r="I35" s="1299">
        <v>15646.726885000002</v>
      </c>
      <c r="J35" s="1299">
        <v>17757.261336</v>
      </c>
      <c r="K35" s="1299"/>
      <c r="L35" s="1299"/>
      <c r="M35" s="1299"/>
    </row>
    <row r="36" spans="1:13" s="120" customFormat="1">
      <c r="A36" s="1296" t="s">
        <v>656</v>
      </c>
      <c r="B36" s="1297">
        <v>5792.8066469999994</v>
      </c>
      <c r="C36" s="1297">
        <v>9207.4242640000011</v>
      </c>
      <c r="D36" s="1297">
        <v>13938.132973869999</v>
      </c>
      <c r="E36" s="1297">
        <v>18648.304425999999</v>
      </c>
      <c r="F36" s="1297">
        <v>23493.597270015809</v>
      </c>
      <c r="G36" s="1297">
        <v>28671.203049999996</v>
      </c>
      <c r="H36" s="1297">
        <v>34031.838052999999</v>
      </c>
      <c r="I36" s="1297">
        <v>38421.597689999995</v>
      </c>
      <c r="J36" s="1297">
        <v>42809.812973999993</v>
      </c>
      <c r="K36" s="1297"/>
      <c r="L36" s="1297"/>
      <c r="M36" s="1297"/>
    </row>
    <row r="37" spans="1:13" s="120" customFormat="1">
      <c r="A37" s="1304" t="s">
        <v>657</v>
      </c>
      <c r="B37" s="1305">
        <v>21.055428712292041</v>
      </c>
      <c r="C37" s="1305">
        <v>27.872488661504345</v>
      </c>
      <c r="D37" s="1305">
        <v>35.754539304960446</v>
      </c>
      <c r="E37" s="1305">
        <v>38.544480012706167</v>
      </c>
      <c r="F37" s="1305">
        <v>40.059201471914804</v>
      </c>
      <c r="G37" s="1305">
        <v>40.388470887690922</v>
      </c>
      <c r="H37" s="1305">
        <v>41.039387670595758</v>
      </c>
      <c r="I37" s="1305">
        <v>42.139324854817097</v>
      </c>
      <c r="J37" s="1305">
        <v>42.932795630671237</v>
      </c>
      <c r="K37" s="1305"/>
      <c r="L37" s="1305"/>
      <c r="M37" s="1305"/>
    </row>
    <row r="38" spans="1:13" s="120" customFormat="1">
      <c r="A38" s="1296" t="s">
        <v>658</v>
      </c>
      <c r="B38" s="1297">
        <v>1219.700274</v>
      </c>
      <c r="C38" s="1297">
        <v>2566.3382839999999</v>
      </c>
      <c r="D38" s="1297">
        <v>4983.5152325200006</v>
      </c>
      <c r="E38" s="1297">
        <v>7187.8919721881693</v>
      </c>
      <c r="F38" s="1297">
        <v>9411.3474633959104</v>
      </c>
      <c r="G38" s="1297">
        <v>11579.860497</v>
      </c>
      <c r="H38" s="1297">
        <v>13966.45795</v>
      </c>
      <c r="I38" s="1297">
        <v>16190.601865000001</v>
      </c>
      <c r="J38" s="1297">
        <v>18379.449514</v>
      </c>
      <c r="K38" s="1297"/>
      <c r="L38" s="1297"/>
      <c r="M38" s="1297"/>
    </row>
    <row r="39" spans="1:13" s="120" customFormat="1">
      <c r="A39" s="1298" t="s">
        <v>656</v>
      </c>
      <c r="B39" s="1299">
        <v>5792.8066469999994</v>
      </c>
      <c r="C39" s="1299">
        <v>9207.4242640000011</v>
      </c>
      <c r="D39" s="1299">
        <v>13938.132973869999</v>
      </c>
      <c r="E39" s="1299">
        <v>18648.304425999999</v>
      </c>
      <c r="F39" s="1299">
        <v>23493.597270015809</v>
      </c>
      <c r="G39" s="1299">
        <v>28671.203049999996</v>
      </c>
      <c r="H39" s="1299">
        <v>34031.838052999999</v>
      </c>
      <c r="I39" s="1299">
        <v>38421.597689999995</v>
      </c>
      <c r="J39" s="1299">
        <v>42809.812973999993</v>
      </c>
      <c r="K39" s="1299"/>
      <c r="L39" s="1299"/>
      <c r="M39" s="1299"/>
    </row>
    <row r="40" spans="1:13" s="120" customFormat="1">
      <c r="A40" s="1300" t="s">
        <v>659</v>
      </c>
      <c r="B40" s="1301">
        <v>16.894657379358101</v>
      </c>
      <c r="C40" s="1301">
        <v>17.068242127446968</v>
      </c>
      <c r="D40" s="1301">
        <v>16.249262757295433</v>
      </c>
      <c r="E40" s="1301">
        <v>18.970546419497918</v>
      </c>
      <c r="F40" s="1301">
        <v>19.761625145598629</v>
      </c>
      <c r="G40" s="1301">
        <v>21.633110489190408</v>
      </c>
      <c r="H40" s="1301">
        <v>23.234519389435651</v>
      </c>
      <c r="I40" s="1301">
        <v>23.47247277038182</v>
      </c>
      <c r="J40" s="1301">
        <v>22.276485291813135</v>
      </c>
      <c r="K40" s="1301"/>
      <c r="L40" s="1301"/>
      <c r="M40" s="1301"/>
    </row>
    <row r="41" spans="1:13" s="120" customFormat="1">
      <c r="A41" s="1298" t="s">
        <v>660</v>
      </c>
      <c r="B41" s="1299">
        <v>73454.131106000001</v>
      </c>
      <c r="C41" s="1299">
        <v>74559.829276999997</v>
      </c>
      <c r="D41" s="1299">
        <v>73040.586641999995</v>
      </c>
      <c r="E41" s="1299">
        <v>89164.072249999997</v>
      </c>
      <c r="F41" s="1299">
        <v>97569.937070999993</v>
      </c>
      <c r="G41" s="1299">
        <v>107225.681008</v>
      </c>
      <c r="H41" s="1299">
        <v>118646.183167</v>
      </c>
      <c r="I41" s="1299">
        <v>124903.893098</v>
      </c>
      <c r="J41" s="1299">
        <v>120290.86301999999</v>
      </c>
      <c r="K41" s="1299"/>
      <c r="L41" s="1299"/>
      <c r="M41" s="1299"/>
    </row>
    <row r="42" spans="1:13" s="120" customFormat="1">
      <c r="A42" s="1312" t="s">
        <v>643</v>
      </c>
      <c r="B42" s="1313">
        <v>434777.27577800001</v>
      </c>
      <c r="C42" s="1313">
        <v>436833.674612</v>
      </c>
      <c r="D42" s="1313">
        <v>449500.92649099999</v>
      </c>
      <c r="E42" s="1313">
        <v>470013.199822</v>
      </c>
      <c r="F42" s="1313">
        <v>493734.37838299992</v>
      </c>
      <c r="G42" s="1313">
        <v>495655.40314499999</v>
      </c>
      <c r="H42" s="1313">
        <v>510646.16908299999</v>
      </c>
      <c r="I42" s="1313">
        <v>532129.24909900001</v>
      </c>
      <c r="J42" s="1313">
        <v>539990.31464900018</v>
      </c>
      <c r="K42" s="1313"/>
      <c r="L42" s="1313"/>
      <c r="M42" s="1313"/>
    </row>
    <row r="43" spans="1:13" s="120" customFormat="1" ht="25.5">
      <c r="A43" s="1304" t="s">
        <v>661</v>
      </c>
      <c r="B43" s="1305">
        <v>44.283640148612648</v>
      </c>
      <c r="C43" s="1305">
        <v>44.918869688232434</v>
      </c>
      <c r="D43" s="1305">
        <v>42.443060897414384</v>
      </c>
      <c r="E43" s="1305">
        <v>46.368796815054644</v>
      </c>
      <c r="F43" s="1305">
        <v>46.041004524644769</v>
      </c>
      <c r="G43" s="1305">
        <v>50.438181294395633</v>
      </c>
      <c r="H43" s="1305">
        <v>52.850533871240437</v>
      </c>
      <c r="I43" s="1305">
        <v>51.463856622066416</v>
      </c>
      <c r="J43" s="1305">
        <v>47.852605064694345</v>
      </c>
      <c r="K43" s="1305"/>
      <c r="L43" s="1305"/>
      <c r="M43" s="1305"/>
    </row>
    <row r="44" spans="1:13" s="120" customFormat="1">
      <c r="A44" s="1312" t="s">
        <v>660</v>
      </c>
      <c r="B44" s="1313">
        <v>73454.131106000001</v>
      </c>
      <c r="C44" s="1313">
        <v>74559.829276999997</v>
      </c>
      <c r="D44" s="1313">
        <v>73040.586641999995</v>
      </c>
      <c r="E44" s="1313">
        <v>89164.072249999997</v>
      </c>
      <c r="F44" s="1313">
        <v>97569.937070999993</v>
      </c>
      <c r="G44" s="1313">
        <v>107225.681008</v>
      </c>
      <c r="H44" s="1313">
        <v>118646.183167</v>
      </c>
      <c r="I44" s="1313">
        <v>124903.893098</v>
      </c>
      <c r="J44" s="1313">
        <v>120290.86301999999</v>
      </c>
      <c r="K44" s="1313"/>
      <c r="L44" s="1313"/>
      <c r="M44" s="1313"/>
    </row>
    <row r="45" spans="1:13" s="120" customFormat="1">
      <c r="A45" s="1298" t="s">
        <v>662</v>
      </c>
      <c r="B45" s="1299">
        <v>165871.93568435957</v>
      </c>
      <c r="C45" s="1299">
        <v>165987.76815733794</v>
      </c>
      <c r="D45" s="1299">
        <v>172090.76135799999</v>
      </c>
      <c r="E45" s="1299">
        <v>192293.26265600001</v>
      </c>
      <c r="F45" s="1299">
        <v>211919.65309699724</v>
      </c>
      <c r="G45" s="1299">
        <v>212588.31753299999</v>
      </c>
      <c r="H45" s="1299">
        <v>224493.821493</v>
      </c>
      <c r="I45" s="1299">
        <v>242702.16283099999</v>
      </c>
      <c r="J45" s="1299">
        <v>251377.87766699999</v>
      </c>
      <c r="K45" s="1299"/>
      <c r="L45" s="1299"/>
      <c r="M45" s="1299"/>
    </row>
    <row r="46" spans="1:13" s="120" customFormat="1">
      <c r="A46" s="1300" t="s">
        <v>663</v>
      </c>
      <c r="B46" s="1301">
        <v>169.52719324157491</v>
      </c>
      <c r="C46" s="1301">
        <v>171.41097042799259</v>
      </c>
      <c r="D46" s="1301">
        <v>162.00409639260428</v>
      </c>
      <c r="E46" s="1301">
        <v>187.4614847357999</v>
      </c>
      <c r="F46" s="1301">
        <v>195.82541439534327</v>
      </c>
      <c r="G46" s="1301">
        <v>208.69240329055111</v>
      </c>
      <c r="H46" s="1301">
        <v>256.14418620149695</v>
      </c>
      <c r="I46" s="1301">
        <v>250.5909844260882</v>
      </c>
      <c r="J46" s="1301">
        <v>211.69211202380626</v>
      </c>
      <c r="K46" s="1301"/>
      <c r="L46" s="1301"/>
      <c r="M46" s="1301"/>
    </row>
    <row r="47" spans="1:13" s="120" customFormat="1">
      <c r="A47" s="1298" t="s">
        <v>664</v>
      </c>
      <c r="B47" s="1299">
        <v>66333.454997559995</v>
      </c>
      <c r="C47" s="1299">
        <v>66757.534108000007</v>
      </c>
      <c r="D47" s="1299">
        <v>64941.802495999997</v>
      </c>
      <c r="E47" s="1299">
        <v>81509.579461999994</v>
      </c>
      <c r="F47" s="1299">
        <v>90848.682069999995</v>
      </c>
      <c r="G47" s="1299">
        <v>97117.125715000002</v>
      </c>
      <c r="H47" s="1299">
        <v>105822.44314</v>
      </c>
      <c r="I47" s="1299">
        <v>110175.89134100001</v>
      </c>
      <c r="J47" s="1299">
        <v>110784.40146699999</v>
      </c>
      <c r="K47" s="1299"/>
      <c r="L47" s="1299"/>
      <c r="M47" s="1299"/>
    </row>
    <row r="48" spans="1:13" s="120" customFormat="1">
      <c r="A48" s="1312" t="s">
        <v>665</v>
      </c>
      <c r="B48" s="1313">
        <v>39128.50424122539</v>
      </c>
      <c r="C48" s="1313">
        <v>38945.893568722277</v>
      </c>
      <c r="D48" s="1313">
        <v>40086.518762228465</v>
      </c>
      <c r="E48" s="1313">
        <v>43480.707291354316</v>
      </c>
      <c r="F48" s="1313">
        <v>46392.692363509879</v>
      </c>
      <c r="G48" s="1313">
        <v>46536.013857576356</v>
      </c>
      <c r="H48" s="1313">
        <v>41313.622889240323</v>
      </c>
      <c r="I48" s="1313">
        <v>43966.422652167028</v>
      </c>
      <c r="J48" s="1313">
        <v>52332.796157535384</v>
      </c>
      <c r="K48" s="1313"/>
      <c r="L48" s="1313"/>
      <c r="M48" s="1313"/>
    </row>
    <row r="49" spans="1:13" s="120" customFormat="1">
      <c r="A49" s="1304" t="s">
        <v>666</v>
      </c>
      <c r="B49" s="1305">
        <v>115.38320379493243</v>
      </c>
      <c r="C49" s="1305">
        <v>115.35183988158249</v>
      </c>
      <c r="D49" s="1305">
        <v>113.31034132929791</v>
      </c>
      <c r="E49" s="1305">
        <v>114.19555223946622</v>
      </c>
      <c r="F49" s="1305">
        <v>114.63001970221576</v>
      </c>
      <c r="G49" s="1305">
        <v>116.12387460214677</v>
      </c>
      <c r="H49" s="1305">
        <v>117.71169571448507</v>
      </c>
      <c r="I49" s="1305">
        <v>118.03623553175247</v>
      </c>
      <c r="J49" s="1305">
        <v>115.91374819074581</v>
      </c>
      <c r="K49" s="1305"/>
      <c r="L49" s="1305"/>
      <c r="M49" s="1305"/>
    </row>
    <row r="50" spans="1:13" s="120" customFormat="1">
      <c r="A50" s="1312" t="s">
        <v>667</v>
      </c>
      <c r="B50" s="1313">
        <v>318666.92079894844</v>
      </c>
      <c r="C50" s="1313">
        <v>320642.23690186354</v>
      </c>
      <c r="D50" s="1313">
        <v>329037.39354039985</v>
      </c>
      <c r="E50" s="1313">
        <v>335407.9159627998</v>
      </c>
      <c r="F50" s="1313">
        <v>345390.62121610198</v>
      </c>
      <c r="G50" s="1313">
        <v>346843.58087190002</v>
      </c>
      <c r="H50" s="1313">
        <v>353500.49403789989</v>
      </c>
      <c r="I50" s="1313">
        <v>362237.73511730001</v>
      </c>
      <c r="J50" s="1313">
        <v>364025.80028209992</v>
      </c>
      <c r="K50" s="1313"/>
      <c r="L50" s="1313"/>
      <c r="M50" s="1313"/>
    </row>
    <row r="51" spans="1:13" s="120" customFormat="1">
      <c r="A51" s="1314" t="s">
        <v>668</v>
      </c>
      <c r="B51" s="1315">
        <v>276181.37676719995</v>
      </c>
      <c r="C51" s="1315">
        <v>277968.89692529163</v>
      </c>
      <c r="D51" s="1315">
        <v>290386.02274100005</v>
      </c>
      <c r="E51" s="1315">
        <v>293713.64241879998</v>
      </c>
      <c r="F51" s="1315">
        <v>301309.04811266094</v>
      </c>
      <c r="G51" s="1315">
        <v>298684.12680874148</v>
      </c>
      <c r="H51" s="1315">
        <v>300310.42530840007</v>
      </c>
      <c r="I51" s="1315">
        <v>306886.89238979993</v>
      </c>
      <c r="J51" s="1315">
        <v>314048.85612279992</v>
      </c>
      <c r="K51" s="1315"/>
      <c r="L51" s="1315"/>
      <c r="M51" s="1315"/>
    </row>
    <row r="52" spans="1:13" s="120" customFormat="1" ht="25.5">
      <c r="A52" s="1440" t="s">
        <v>669</v>
      </c>
      <c r="B52" s="1441">
        <v>4.3924032455289748</v>
      </c>
      <c r="C52" s="1441">
        <v>4.4670475916041337</v>
      </c>
      <c r="D52" s="1441">
        <v>7.1747096108338697</v>
      </c>
      <c r="E52" s="1441">
        <v>5.4143763882013172</v>
      </c>
      <c r="F52" s="1441">
        <v>3.9478167710698795</v>
      </c>
      <c r="G52" s="1441">
        <v>3.2786044931947096</v>
      </c>
      <c r="H52" s="1441">
        <v>3.3566394801355459</v>
      </c>
      <c r="I52" s="1441">
        <v>3.8297685457708717</v>
      </c>
      <c r="J52" s="1441">
        <v>5.0373459600878654</v>
      </c>
      <c r="K52" s="1441"/>
      <c r="L52" s="1441"/>
      <c r="M52" s="1441"/>
    </row>
    <row r="53" spans="1:13" s="120" customFormat="1">
      <c r="A53" s="1450" t="s">
        <v>670</v>
      </c>
      <c r="B53" s="1451">
        <v>3167.1043465378198</v>
      </c>
      <c r="C53" s="1451">
        <v>3324.3281142597107</v>
      </c>
      <c r="D53" s="1451">
        <v>5462.9755191772292</v>
      </c>
      <c r="E53" s="1451">
        <v>4134.3857468219594</v>
      </c>
      <c r="F53" s="1451">
        <v>3032.5538764110383</v>
      </c>
      <c r="G53" s="1451">
        <v>2546.9666880996701</v>
      </c>
      <c r="H53" s="1451">
        <v>2622.7628022475501</v>
      </c>
      <c r="I53" s="1451">
        <v>3033.9181946840695</v>
      </c>
      <c r="J53" s="1451">
        <v>4106.2252905332098</v>
      </c>
      <c r="K53" s="1451"/>
      <c r="L53" s="1451"/>
      <c r="M53" s="1451"/>
    </row>
    <row r="54" spans="1:13" s="120" customFormat="1">
      <c r="A54" s="1442" t="s">
        <v>633</v>
      </c>
      <c r="B54" s="1443">
        <v>72104.134559175858</v>
      </c>
      <c r="C54" s="1443">
        <v>74418.909718083654</v>
      </c>
      <c r="D54" s="1443">
        <v>76142.113277004159</v>
      </c>
      <c r="E54" s="1443">
        <v>76359.407813453174</v>
      </c>
      <c r="F54" s="1443">
        <v>76815.973290199079</v>
      </c>
      <c r="G54" s="1443">
        <v>77684.47500716614</v>
      </c>
      <c r="H54" s="1443">
        <v>78136.565388357965</v>
      </c>
      <c r="I54" s="1443">
        <v>79219.36165135511</v>
      </c>
      <c r="J54" s="1443">
        <v>81515.649770094125</v>
      </c>
      <c r="K54" s="1443"/>
      <c r="L54" s="1443"/>
      <c r="M54" s="1443"/>
    </row>
    <row r="55" spans="1:13" s="120" customFormat="1">
      <c r="A55" s="1304" t="s">
        <v>671</v>
      </c>
      <c r="B55" s="1299"/>
      <c r="C55" s="1299"/>
      <c r="D55" s="1299"/>
      <c r="E55" s="1299"/>
      <c r="F55" s="1299"/>
      <c r="G55" s="1299"/>
      <c r="H55" s="1299"/>
      <c r="I55" s="1299"/>
      <c r="J55" s="1299"/>
      <c r="K55" s="1299"/>
      <c r="L55" s="1299"/>
      <c r="M55" s="1299"/>
    </row>
    <row r="56" spans="1:13" s="120" customFormat="1">
      <c r="A56" s="1446" t="s">
        <v>672</v>
      </c>
      <c r="B56" s="1443"/>
      <c r="C56" s="1443"/>
      <c r="D56" s="1443"/>
      <c r="E56" s="1443"/>
      <c r="F56" s="1443"/>
      <c r="G56" s="1443"/>
      <c r="H56" s="1443"/>
      <c r="I56" s="1443"/>
      <c r="J56" s="1443"/>
      <c r="K56" s="1443"/>
      <c r="L56" s="1443"/>
      <c r="M56" s="1443"/>
    </row>
    <row r="57" spans="1:13" s="120" customFormat="1">
      <c r="A57" s="1302" t="s">
        <v>673</v>
      </c>
      <c r="B57" s="1303">
        <v>184.54539881859841</v>
      </c>
      <c r="C57" s="1303">
        <v>181.05261253911294</v>
      </c>
      <c r="D57" s="1303">
        <v>196.10971916423878</v>
      </c>
      <c r="E57" s="1303">
        <v>199.87450049864978</v>
      </c>
      <c r="F57" s="1303">
        <v>202.21164043210385</v>
      </c>
      <c r="G57" s="1303">
        <v>195.76732797290947</v>
      </c>
      <c r="H57" s="1303">
        <v>207.85694003348763</v>
      </c>
      <c r="I57" s="1303">
        <v>224.79297586503759</v>
      </c>
      <c r="J57" s="1303">
        <v>216.19131608883686</v>
      </c>
      <c r="K57" s="1303"/>
      <c r="L57" s="1303"/>
      <c r="M57" s="1303"/>
    </row>
    <row r="58" spans="1:13" s="120" customFormat="1">
      <c r="A58" s="1442" t="s">
        <v>674</v>
      </c>
      <c r="B58" s="1443">
        <v>118667.08625431352</v>
      </c>
      <c r="C58" s="1443">
        <v>119106.98858623517</v>
      </c>
      <c r="D58" s="1443">
        <v>128383.53024689817</v>
      </c>
      <c r="E58" s="1443">
        <v>131692.54117445543</v>
      </c>
      <c r="F58" s="1443">
        <v>133002.69726620286</v>
      </c>
      <c r="G58" s="1443">
        <v>128852.0179732353</v>
      </c>
      <c r="H58" s="1443">
        <v>136417.99400982415</v>
      </c>
      <c r="I58" s="1443">
        <v>149560.79651235073</v>
      </c>
      <c r="J58" s="1443">
        <v>144469.2001504511</v>
      </c>
      <c r="K58" s="1443"/>
      <c r="L58" s="1443"/>
      <c r="M58" s="1443"/>
    </row>
    <row r="59" spans="1:13" s="120" customFormat="1">
      <c r="A59" s="1298" t="s">
        <v>636</v>
      </c>
      <c r="B59" s="1299">
        <v>64302.381427</v>
      </c>
      <c r="C59" s="1299">
        <v>65785.843637304264</v>
      </c>
      <c r="D59" s="1299">
        <v>65465.154299353722</v>
      </c>
      <c r="E59" s="1299">
        <v>65887.614901304056</v>
      </c>
      <c r="F59" s="1299">
        <v>65774.006373713622</v>
      </c>
      <c r="G59" s="1299">
        <v>65818.959326586919</v>
      </c>
      <c r="H59" s="1299">
        <v>65630.714080485355</v>
      </c>
      <c r="I59" s="1299">
        <v>66532.68232106365</v>
      </c>
      <c r="J59" s="1299">
        <v>66824.70080855889</v>
      </c>
      <c r="K59" s="1299"/>
      <c r="L59" s="1299"/>
      <c r="M59" s="1299"/>
    </row>
    <row r="60" spans="1:13" s="120" customFormat="1" ht="25.5">
      <c r="A60" s="1444" t="s">
        <v>675</v>
      </c>
      <c r="B60" s="1445"/>
      <c r="C60" s="1445"/>
      <c r="D60" s="1445"/>
      <c r="E60" s="1445"/>
      <c r="F60" s="1445"/>
      <c r="G60" s="1445"/>
      <c r="H60" s="1445"/>
      <c r="I60" s="1445"/>
      <c r="J60" s="1445"/>
      <c r="K60" s="1445"/>
      <c r="L60" s="1445"/>
      <c r="M60" s="1445"/>
    </row>
    <row r="61" spans="1:13" s="120" customFormat="1" ht="25.5">
      <c r="A61" s="1304" t="s">
        <v>676</v>
      </c>
      <c r="B61" s="1305">
        <v>99.970132094124878</v>
      </c>
      <c r="C61" s="1305">
        <v>99.970358335528886</v>
      </c>
      <c r="D61" s="1305">
        <v>99.966435261700909</v>
      </c>
      <c r="E61" s="1305">
        <v>99.971776957221451</v>
      </c>
      <c r="F61" s="1305">
        <v>99.932351326965019</v>
      </c>
      <c r="G61" s="1305">
        <v>99.972792155003106</v>
      </c>
      <c r="H61" s="1305">
        <v>99.9393725212405</v>
      </c>
      <c r="I61" s="1305">
        <v>99.964750454905754</v>
      </c>
      <c r="J61" s="1305">
        <v>99.923615028824599</v>
      </c>
      <c r="K61" s="1305"/>
      <c r="L61" s="1305"/>
      <c r="M61" s="1305"/>
    </row>
    <row r="62" spans="1:13" s="120" customFormat="1">
      <c r="A62" s="1442" t="s">
        <v>677</v>
      </c>
      <c r="B62" s="1443">
        <v>328584.36184284004</v>
      </c>
      <c r="C62" s="1443">
        <v>331697.36370347685</v>
      </c>
      <c r="D62" s="1443">
        <v>345164.35936680844</v>
      </c>
      <c r="E62" s="1443">
        <v>345198.68941528891</v>
      </c>
      <c r="F62" s="1443">
        <v>350344.41671876499</v>
      </c>
      <c r="G62" s="1443">
        <v>348670.44821586937</v>
      </c>
      <c r="H62" s="1443">
        <v>351473.42319223005</v>
      </c>
      <c r="I62" s="1443">
        <v>360858.65407170006</v>
      </c>
      <c r="J62" s="1443">
        <v>368325.89966250001</v>
      </c>
      <c r="K62" s="1443"/>
      <c r="L62" s="1443"/>
      <c r="M62" s="1443"/>
    </row>
    <row r="63" spans="1:13" s="120" customFormat="1" ht="38.25">
      <c r="A63" s="1304" t="s">
        <v>678</v>
      </c>
      <c r="B63" s="1305">
        <v>2.9867905875121812E-2</v>
      </c>
      <c r="C63" s="1305">
        <v>2.9641664471113754E-2</v>
      </c>
      <c r="D63" s="1305">
        <v>3.3564738299094662E-2</v>
      </c>
      <c r="E63" s="1305">
        <v>2.8223042778561521E-2</v>
      </c>
      <c r="F63" s="1305">
        <v>6.764867303497904E-2</v>
      </c>
      <c r="G63" s="1305">
        <v>2.7207844996894437E-2</v>
      </c>
      <c r="H63" s="1305">
        <v>6.0627478759499372E-2</v>
      </c>
      <c r="I63" s="1305">
        <v>3.5249545094238083E-2</v>
      </c>
      <c r="J63" s="1305">
        <v>7.6384971175404145E-2</v>
      </c>
      <c r="K63" s="1305"/>
      <c r="L63" s="1305"/>
      <c r="M63" s="1305"/>
    </row>
    <row r="64" spans="1:13" s="120" customFormat="1" ht="25.5">
      <c r="A64" s="1442" t="s">
        <v>679</v>
      </c>
      <c r="B64" s="1443">
        <v>98.170589414832605</v>
      </c>
      <c r="C64" s="1443">
        <v>98.349772117973771</v>
      </c>
      <c r="D64" s="1443">
        <v>115.89241290831706</v>
      </c>
      <c r="E64" s="1443">
        <v>97.453078008606099</v>
      </c>
      <c r="F64" s="1443">
        <v>237.16378711728612</v>
      </c>
      <c r="G64" s="1443">
        <v>94.891533041780349</v>
      </c>
      <c r="H64" s="1443">
        <v>213.21874413996935</v>
      </c>
      <c r="I64" s="1443">
        <v>127.2458875899911</v>
      </c>
      <c r="J64" s="1443">
        <v>281.56070235008002</v>
      </c>
      <c r="K64" s="1443"/>
      <c r="L64" s="1443"/>
      <c r="M64" s="1443"/>
    </row>
    <row r="65" spans="1:13" s="120" customFormat="1">
      <c r="A65" s="1298" t="s">
        <v>680</v>
      </c>
      <c r="B65" s="1299">
        <v>328682.53243225487</v>
      </c>
      <c r="C65" s="1299">
        <v>331795.71347559482</v>
      </c>
      <c r="D65" s="1299">
        <v>345280.25177971675</v>
      </c>
      <c r="E65" s="1299">
        <v>345296.14249329752</v>
      </c>
      <c r="F65" s="1299">
        <v>350581.58050588227</v>
      </c>
      <c r="G65" s="1299">
        <v>348765.33974891115</v>
      </c>
      <c r="H65" s="1299">
        <v>351686.64193637</v>
      </c>
      <c r="I65" s="1299">
        <v>360985.89995928999</v>
      </c>
      <c r="J65" s="1299">
        <v>368607.46036485012</v>
      </c>
      <c r="K65" s="1299"/>
      <c r="L65" s="1299"/>
      <c r="M65" s="1299"/>
    </row>
    <row r="66" spans="1:13" s="120" customFormat="1" ht="38.25">
      <c r="A66" s="1444" t="s">
        <v>681</v>
      </c>
      <c r="B66" s="1447">
        <v>0.22358102050241518</v>
      </c>
      <c r="C66" s="1447">
        <v>0.20695721472282547</v>
      </c>
      <c r="D66" s="1447">
        <v>0.31734382993443383</v>
      </c>
      <c r="E66" s="1447">
        <v>0.25759587238725962</v>
      </c>
      <c r="F66" s="1447">
        <v>0.20597771538667428</v>
      </c>
      <c r="G66" s="1447">
        <v>0.21256319269893686</v>
      </c>
      <c r="H66" s="1447">
        <v>0.18540897421161204</v>
      </c>
      <c r="I66" s="1447">
        <v>0.13102616019026514</v>
      </c>
      <c r="J66" s="1447">
        <v>0.13976920061830778</v>
      </c>
      <c r="K66" s="1447"/>
      <c r="L66" s="1447"/>
      <c r="M66" s="1447"/>
    </row>
    <row r="67" spans="1:13" s="120" customFormat="1" ht="25.5">
      <c r="A67" s="1298" t="s">
        <v>682</v>
      </c>
      <c r="B67" s="1299">
        <v>161.21115987184001</v>
      </c>
      <c r="C67" s="1299">
        <v>154.01530277964002</v>
      </c>
      <c r="D67" s="1299">
        <v>241.63229846626001</v>
      </c>
      <c r="E67" s="1299">
        <v>196.69868270680999</v>
      </c>
      <c r="F67" s="1299">
        <v>158.22378683519</v>
      </c>
      <c r="G67" s="1299">
        <v>165.12860030664001</v>
      </c>
      <c r="H67" s="1299">
        <v>144.87220437074001</v>
      </c>
      <c r="I67" s="1299">
        <v>103.79808769901</v>
      </c>
      <c r="J67" s="1299">
        <v>113.93377206248</v>
      </c>
      <c r="K67" s="1299"/>
      <c r="L67" s="1299"/>
      <c r="M67" s="1299"/>
    </row>
    <row r="68" spans="1:13" s="120" customFormat="1">
      <c r="A68" s="1442" t="s">
        <v>633</v>
      </c>
      <c r="B68" s="1443">
        <v>72104.134559175858</v>
      </c>
      <c r="C68" s="1443">
        <v>74418.909718083654</v>
      </c>
      <c r="D68" s="1443">
        <v>76142.113277004159</v>
      </c>
      <c r="E68" s="1443">
        <v>76359.407813453174</v>
      </c>
      <c r="F68" s="1443">
        <v>76815.973290199079</v>
      </c>
      <c r="G68" s="1443">
        <v>77684.47500716614</v>
      </c>
      <c r="H68" s="1443">
        <v>78136.565388357965</v>
      </c>
      <c r="I68" s="1443">
        <v>79219.36165135511</v>
      </c>
      <c r="J68" s="1443">
        <v>81515.649770094125</v>
      </c>
      <c r="K68" s="1443"/>
      <c r="L68" s="1443"/>
      <c r="M68" s="1443"/>
    </row>
    <row r="69" spans="1:13" s="120" customFormat="1" ht="38.25">
      <c r="A69" s="1304" t="s">
        <v>683</v>
      </c>
      <c r="B69" s="1305">
        <v>0.28946477868206949</v>
      </c>
      <c r="C69" s="1305">
        <v>0.27309272861431738</v>
      </c>
      <c r="D69" s="1305">
        <v>0.29464166669324027</v>
      </c>
      <c r="E69" s="1305">
        <v>0.29727048856300547</v>
      </c>
      <c r="F69" s="1305">
        <v>0.28805789659709002</v>
      </c>
      <c r="G69" s="1305">
        <v>0.32402232630911143</v>
      </c>
      <c r="H69" s="1305">
        <v>0.31557171946092349</v>
      </c>
      <c r="I69" s="1305">
        <v>0.28677785088620927</v>
      </c>
      <c r="J69" s="1305">
        <v>0.29376057459507815</v>
      </c>
      <c r="K69" s="1305"/>
      <c r="L69" s="1305"/>
      <c r="M69" s="1305"/>
    </row>
    <row r="70" spans="1:13" s="120" customFormat="1" ht="25.5">
      <c r="A70" s="1448" t="s">
        <v>684</v>
      </c>
      <c r="B70" s="1449">
        <v>208.71607352233997</v>
      </c>
      <c r="C70" s="1449">
        <v>203.23263115414002</v>
      </c>
      <c r="D70" s="1449">
        <v>224.34639161482002</v>
      </c>
      <c r="E70" s="1449">
        <v>226.99398467087002</v>
      </c>
      <c r="F70" s="1449">
        <v>221.27447691033001</v>
      </c>
      <c r="G70" s="1449">
        <v>251.71504309923995</v>
      </c>
      <c r="H70" s="1449">
        <v>246.57690292375003</v>
      </c>
      <c r="I70" s="1449">
        <v>227.18358282953</v>
      </c>
      <c r="J70" s="1449">
        <v>239.46084114954002</v>
      </c>
      <c r="K70" s="1449"/>
      <c r="L70" s="1449"/>
      <c r="M70" s="1449"/>
    </row>
    <row r="71" spans="1:13" s="120" customFormat="1">
      <c r="A71" s="1322" t="s">
        <v>633</v>
      </c>
      <c r="B71" s="1323">
        <v>72104.134559175858</v>
      </c>
      <c r="C71" s="1323">
        <v>74418.909718083654</v>
      </c>
      <c r="D71" s="1323">
        <v>76142.113277004159</v>
      </c>
      <c r="E71" s="1323">
        <v>76359.407813453174</v>
      </c>
      <c r="F71" s="1323">
        <v>76815.973290199079</v>
      </c>
      <c r="G71" s="1323">
        <v>77684.47500716614</v>
      </c>
      <c r="H71" s="1323">
        <v>78136.565388357965</v>
      </c>
      <c r="I71" s="1323">
        <v>79219.36165135511</v>
      </c>
      <c r="J71" s="1323">
        <v>81515.649770094125</v>
      </c>
      <c r="K71" s="1323"/>
      <c r="L71" s="1323"/>
      <c r="M71" s="1323"/>
    </row>
    <row r="72" spans="1:13" s="120" customFormat="1" ht="25.5">
      <c r="A72" s="1306" t="s">
        <v>685</v>
      </c>
      <c r="B72" s="1307">
        <v>6.0998280718206743</v>
      </c>
      <c r="C72" s="1307">
        <v>8.4247315509604928</v>
      </c>
      <c r="D72" s="1307">
        <v>17.516339673161539</v>
      </c>
      <c r="E72" s="1307">
        <v>22.49607261425345</v>
      </c>
      <c r="F72" s="1307">
        <v>25.213928394763123</v>
      </c>
      <c r="G72" s="1307">
        <v>10.881768970625739</v>
      </c>
      <c r="H72" s="1307">
        <v>25.136141176617745</v>
      </c>
      <c r="I72" s="1307">
        <v>24.859539449828642</v>
      </c>
      <c r="J72" s="1307">
        <v>24.761307510121437</v>
      </c>
      <c r="K72" s="1307"/>
      <c r="L72" s="1307"/>
      <c r="M72" s="1307"/>
    </row>
    <row r="73" spans="1:13" s="120" customFormat="1">
      <c r="A73" s="1298" t="s">
        <v>686</v>
      </c>
      <c r="B73" s="1299">
        <v>353.351246</v>
      </c>
      <c r="C73" s="1299">
        <v>775.70077700000002</v>
      </c>
      <c r="D73" s="1299">
        <v>2441.4507158000006</v>
      </c>
      <c r="E73" s="1299">
        <v>4195.1361049999996</v>
      </c>
      <c r="F73" s="1299">
        <v>5923.6587930158103</v>
      </c>
      <c r="G73" s="1299">
        <v>3119.9340769999999</v>
      </c>
      <c r="H73" s="1299">
        <v>8554.2908579999985</v>
      </c>
      <c r="I73" s="1299">
        <v>9551.4322350000002</v>
      </c>
      <c r="J73" s="1299">
        <v>10600.269435</v>
      </c>
      <c r="K73" s="1299"/>
      <c r="L73" s="1299"/>
      <c r="M73" s="1299"/>
    </row>
    <row r="74" spans="1:13" s="120" customFormat="1">
      <c r="A74" s="1324" t="s">
        <v>656</v>
      </c>
      <c r="B74" s="1325">
        <v>5792.8066469999994</v>
      </c>
      <c r="C74" s="1325">
        <v>9207.4242640000011</v>
      </c>
      <c r="D74" s="1325">
        <v>13938.132973869999</v>
      </c>
      <c r="E74" s="1325">
        <v>18648.304425999999</v>
      </c>
      <c r="F74" s="1325">
        <v>23493.597270015809</v>
      </c>
      <c r="G74" s="1325">
        <v>28671.203049999996</v>
      </c>
      <c r="H74" s="1325">
        <v>34031.838052999999</v>
      </c>
      <c r="I74" s="1325">
        <v>38421.597689999995</v>
      </c>
      <c r="J74" s="1325">
        <v>42809.812973999993</v>
      </c>
      <c r="K74" s="1325"/>
      <c r="L74" s="1325"/>
      <c r="M74" s="1325"/>
    </row>
    <row r="75" spans="1:13" s="120" customFormat="1" ht="25.5">
      <c r="A75" s="1304" t="s">
        <v>687</v>
      </c>
      <c r="B75" s="1305">
        <v>38.411331946622163</v>
      </c>
      <c r="C75" s="1305">
        <v>39.757948566690203</v>
      </c>
      <c r="D75" s="1305">
        <v>34.836144618587404</v>
      </c>
      <c r="E75" s="1305">
        <v>33.589632208467954</v>
      </c>
      <c r="F75" s="1305">
        <v>32.661531847118127</v>
      </c>
      <c r="G75" s="1305">
        <v>32.894269650198531</v>
      </c>
      <c r="H75" s="1305">
        <v>33.268408100566404</v>
      </c>
      <c r="I75" s="1305">
        <v>34.188158353556055</v>
      </c>
      <c r="J75" s="1305">
        <v>34.070729959730826</v>
      </c>
      <c r="K75" s="1305"/>
      <c r="L75" s="1305"/>
      <c r="M75" s="1305"/>
    </row>
    <row r="76" spans="1:13" s="120" customFormat="1">
      <c r="A76" s="1320" t="s">
        <v>688</v>
      </c>
      <c r="B76" s="1319">
        <v>468.50312100000002</v>
      </c>
      <c r="C76" s="1319">
        <v>1020.323455</v>
      </c>
      <c r="D76" s="1319">
        <v>1736.0645734899999</v>
      </c>
      <c r="E76" s="1319">
        <v>2414.386477</v>
      </c>
      <c r="F76" s="1319">
        <v>3073.890249</v>
      </c>
      <c r="G76" s="1319">
        <v>3809.110537</v>
      </c>
      <c r="H76" s="1319">
        <v>4646.4182280000005</v>
      </c>
      <c r="I76" s="1319">
        <v>5535.2686039999999</v>
      </c>
      <c r="J76" s="1319">
        <v>6262.0126119999995</v>
      </c>
      <c r="K76" s="1319"/>
      <c r="L76" s="1319"/>
      <c r="M76" s="1319"/>
    </row>
    <row r="77" spans="1:13" s="120" customFormat="1">
      <c r="A77" s="1316" t="s">
        <v>658</v>
      </c>
      <c r="B77" s="1317">
        <v>1219.700274</v>
      </c>
      <c r="C77" s="1317">
        <v>2566.3382839999999</v>
      </c>
      <c r="D77" s="1317">
        <v>4983.5152325200006</v>
      </c>
      <c r="E77" s="1317">
        <v>7187.8919721881693</v>
      </c>
      <c r="F77" s="1317">
        <v>9411.3474633959104</v>
      </c>
      <c r="G77" s="1317">
        <v>11579.860497</v>
      </c>
      <c r="H77" s="1317">
        <v>13966.45795</v>
      </c>
      <c r="I77" s="1317">
        <v>16190.601865000001</v>
      </c>
      <c r="J77" s="1317">
        <v>18379.449514</v>
      </c>
      <c r="K77" s="1317"/>
      <c r="L77" s="1317"/>
      <c r="M77" s="1317"/>
    </row>
    <row r="78" spans="1:13" s="120" customFormat="1" ht="25.5">
      <c r="A78" s="1318" t="s">
        <v>689</v>
      </c>
      <c r="B78" s="1321">
        <v>41.320206139841204</v>
      </c>
      <c r="C78" s="1321">
        <v>40.62228825794076</v>
      </c>
      <c r="D78" s="1321">
        <v>40.961870082533579</v>
      </c>
      <c r="E78" s="1321">
        <v>42.707837941472199</v>
      </c>
      <c r="F78" s="1321">
        <v>44.305710068925869</v>
      </c>
      <c r="G78" s="1321">
        <v>46.388356524686962</v>
      </c>
      <c r="H78" s="1321">
        <v>46.059515631282608</v>
      </c>
      <c r="I78" s="1321">
        <v>45.986880828173902</v>
      </c>
      <c r="J78" s="1321">
        <v>47.121595789437052</v>
      </c>
      <c r="K78" s="1321"/>
      <c r="L78" s="1321"/>
      <c r="M78" s="1321"/>
    </row>
    <row r="79" spans="1:13" s="120" customFormat="1">
      <c r="A79" s="1298" t="s">
        <v>690</v>
      </c>
      <c r="B79" s="1299">
        <v>135187.326436</v>
      </c>
      <c r="C79" s="1299">
        <v>134171.36629500001</v>
      </c>
      <c r="D79" s="1299">
        <v>140779.950342</v>
      </c>
      <c r="E79" s="1299">
        <v>146834.40089799999</v>
      </c>
      <c r="F79" s="1299">
        <v>154622.99804400001</v>
      </c>
      <c r="G79" s="1299">
        <v>161129.00915500001</v>
      </c>
      <c r="H79" s="1299">
        <v>161375.09392399999</v>
      </c>
      <c r="I79" s="1299">
        <v>165441.46816699998</v>
      </c>
      <c r="J79" s="1299">
        <v>173043.314881</v>
      </c>
      <c r="K79" s="1299"/>
      <c r="L79" s="1299"/>
      <c r="M79" s="1299"/>
    </row>
    <row r="80" spans="1:13" s="120" customFormat="1">
      <c r="A80" s="1324" t="s">
        <v>691</v>
      </c>
      <c r="B80" s="1325">
        <v>327170.01938102994</v>
      </c>
      <c r="C80" s="1325">
        <v>330290.0256210271</v>
      </c>
      <c r="D80" s="1325">
        <v>343685.35923370731</v>
      </c>
      <c r="E80" s="1325">
        <v>343811.36572454276</v>
      </c>
      <c r="F80" s="1325">
        <v>348991.12959357799</v>
      </c>
      <c r="G80" s="1325">
        <v>347347.95803608681</v>
      </c>
      <c r="H80" s="1325">
        <v>350362.11673576001</v>
      </c>
      <c r="I80" s="1325">
        <v>359757.96833266009</v>
      </c>
      <c r="J80" s="1325">
        <v>367227.19590025005</v>
      </c>
      <c r="K80" s="1325"/>
      <c r="L80" s="1325"/>
      <c r="M80" s="1325"/>
    </row>
    <row r="81" spans="1:17" s="120" customFormat="1" ht="25.5">
      <c r="A81" s="1304" t="s">
        <v>692</v>
      </c>
      <c r="B81" s="1305">
        <v>48.781987234678269</v>
      </c>
      <c r="C81" s="1305">
        <v>48.628460722734957</v>
      </c>
      <c r="D81" s="1305">
        <v>49.323243167072889</v>
      </c>
      <c r="E81" s="1305">
        <v>48.16318667408212</v>
      </c>
      <c r="F81" s="1305">
        <v>47.71729326805886</v>
      </c>
      <c r="G81" s="1305">
        <v>47.514252178527059</v>
      </c>
      <c r="H81" s="1305">
        <v>47.196066551770215</v>
      </c>
      <c r="I81" s="1305">
        <v>47.205160424173684</v>
      </c>
      <c r="J81" s="1305">
        <v>46.747088823390385</v>
      </c>
      <c r="K81" s="1305"/>
      <c r="L81" s="1305"/>
      <c r="M81" s="1305"/>
    </row>
    <row r="82" spans="1:17" s="120" customFormat="1">
      <c r="A82" s="1320" t="s">
        <v>693</v>
      </c>
      <c r="B82" s="1319">
        <v>160337.87101372</v>
      </c>
      <c r="C82" s="1319">
        <v>161347.14820719784</v>
      </c>
      <c r="D82" s="1319">
        <v>170303.4181931912</v>
      </c>
      <c r="E82" s="1319">
        <v>166305.62568745145</v>
      </c>
      <c r="F82" s="1319">
        <v>167288.04091378776</v>
      </c>
      <c r="G82" s="1319">
        <v>165713.24303959432</v>
      </c>
      <c r="H82" s="1319">
        <v>165982.26158197501</v>
      </c>
      <c r="I82" s="1319">
        <v>170403.97318443001</v>
      </c>
      <c r="J82" s="1319">
        <v>172313.2569064</v>
      </c>
      <c r="K82" s="1319"/>
      <c r="L82" s="1319"/>
      <c r="M82" s="1319"/>
    </row>
    <row r="83" spans="1:17" s="120" customFormat="1">
      <c r="A83" s="1316" t="s">
        <v>694</v>
      </c>
      <c r="B83" s="1317">
        <v>328682.53243225522</v>
      </c>
      <c r="C83" s="1317">
        <v>331795.71347559482</v>
      </c>
      <c r="D83" s="1317">
        <v>345280.25177971675</v>
      </c>
      <c r="E83" s="1317">
        <v>345296.14249329746</v>
      </c>
      <c r="F83" s="1317">
        <v>350581.58050588233</v>
      </c>
      <c r="G83" s="1317">
        <v>348765.33974891115</v>
      </c>
      <c r="H83" s="1317">
        <v>351686.64193637</v>
      </c>
      <c r="I83" s="1317">
        <v>360985.89995929011</v>
      </c>
      <c r="J83" s="1317">
        <v>368607.46036485012</v>
      </c>
      <c r="K83" s="1317"/>
      <c r="L83" s="1317"/>
      <c r="M83" s="1317"/>
    </row>
    <row r="84" spans="1:17" s="120" customFormat="1" ht="25.5">
      <c r="A84" s="1318" t="s">
        <v>695</v>
      </c>
      <c r="B84" s="1321">
        <v>56.68437109446046</v>
      </c>
      <c r="C84" s="1321">
        <v>56.983755630387243</v>
      </c>
      <c r="D84" s="1321">
        <v>58.288368674785531</v>
      </c>
      <c r="E84" s="1321">
        <v>56.803601388771398</v>
      </c>
      <c r="F84" s="1321">
        <v>57.378943978215027</v>
      </c>
      <c r="G84" s="1321">
        <v>57.563845038835574</v>
      </c>
      <c r="H84" s="1321">
        <v>58.729644346168719</v>
      </c>
      <c r="I84" s="1321">
        <v>58.434987804801828</v>
      </c>
      <c r="J84" s="1321">
        <v>58.102300241480755</v>
      </c>
      <c r="K84" s="1321"/>
      <c r="L84" s="1321"/>
      <c r="M84" s="1321"/>
    </row>
    <row r="85" spans="1:17" s="120" customFormat="1">
      <c r="A85" s="1298" t="s">
        <v>696</v>
      </c>
      <c r="B85" s="1299">
        <v>206193.81637700001</v>
      </c>
      <c r="C85" s="1299">
        <v>207903.69740400001</v>
      </c>
      <c r="D85" s="1299">
        <v>219704.52285199999</v>
      </c>
      <c r="E85" s="1299">
        <v>225233.27884300001</v>
      </c>
      <c r="F85" s="1299">
        <v>241008.15497989301</v>
      </c>
      <c r="G85" s="1299">
        <v>242271.13998199999</v>
      </c>
      <c r="H85" s="1299">
        <v>255624.35981667301</v>
      </c>
      <c r="I85" s="1299">
        <v>266219.059962</v>
      </c>
      <c r="J85" s="1299">
        <v>269026.69075399998</v>
      </c>
      <c r="K85" s="1299"/>
      <c r="L85" s="1299"/>
      <c r="M85" s="1299"/>
    </row>
    <row r="86" spans="1:17" s="120" customFormat="1">
      <c r="A86" s="1320" t="s">
        <v>697</v>
      </c>
      <c r="B86" s="1319">
        <v>363757.79142612818</v>
      </c>
      <c r="C86" s="1319">
        <v>364847.30622622033</v>
      </c>
      <c r="D86" s="1319">
        <v>376926.86868253374</v>
      </c>
      <c r="E86" s="1319">
        <v>396512.32199429313</v>
      </c>
      <c r="F86" s="1319">
        <v>420028.91351816477</v>
      </c>
      <c r="G86" s="1319">
        <v>420873.79642299999</v>
      </c>
      <c r="H86" s="1319">
        <v>435256.10049662919</v>
      </c>
      <c r="I86" s="1319">
        <v>455581.61293930101</v>
      </c>
      <c r="J86" s="1319">
        <v>463022.44426793762</v>
      </c>
      <c r="K86" s="1319"/>
      <c r="L86" s="1319"/>
      <c r="M86" s="1319"/>
    </row>
    <row r="87" spans="1:17" s="120" customFormat="1">
      <c r="A87" s="1304" t="s">
        <v>698</v>
      </c>
      <c r="B87" s="1305">
        <v>99.7</v>
      </c>
      <c r="C87" s="1305">
        <v>101.893731930678</v>
      </c>
      <c r="D87" s="1305">
        <v>103.83284308074614</v>
      </c>
      <c r="E87" s="1305">
        <v>100.51865751996239</v>
      </c>
      <c r="F87" s="1305">
        <v>102.30471370145121</v>
      </c>
      <c r="G87" s="1305">
        <v>101.81405088983733</v>
      </c>
      <c r="H87" s="1305">
        <v>101.19913888051781</v>
      </c>
      <c r="I87" s="1305">
        <v>103.01982823075105</v>
      </c>
      <c r="J87" s="1305">
        <v>102.25130461461059</v>
      </c>
      <c r="K87" s="1305"/>
      <c r="L87" s="1305"/>
      <c r="M87" s="1305"/>
    </row>
    <row r="88" spans="1:17" s="120" customFormat="1">
      <c r="A88" s="1320" t="s">
        <v>699</v>
      </c>
      <c r="B88" s="1319">
        <v>249705.91398899999</v>
      </c>
      <c r="C88" s="1319">
        <v>254434.674615</v>
      </c>
      <c r="D88" s="1319">
        <v>264186.756436</v>
      </c>
      <c r="E88" s="1319">
        <v>265556.98091500002</v>
      </c>
      <c r="F88" s="1319">
        <v>270275.50480900001</v>
      </c>
      <c r="G88" s="1319">
        <v>275178.44000900001</v>
      </c>
      <c r="H88" s="1319">
        <v>273484.20724399999</v>
      </c>
      <c r="I88" s="1319">
        <v>281742.96054100001</v>
      </c>
      <c r="J88" s="1319">
        <v>288085.85281300003</v>
      </c>
      <c r="K88" s="1319"/>
      <c r="L88" s="1319"/>
      <c r="M88" s="1319"/>
    </row>
    <row r="89" spans="1:17" s="120" customFormat="1">
      <c r="A89" s="1302" t="s">
        <v>700</v>
      </c>
      <c r="B89" s="1317"/>
      <c r="C89" s="1317"/>
      <c r="D89" s="1317"/>
      <c r="E89" s="1317"/>
      <c r="F89" s="1317"/>
      <c r="G89" s="1317"/>
      <c r="H89" s="1317"/>
      <c r="I89" s="1317"/>
      <c r="J89" s="1317"/>
      <c r="K89" s="1317"/>
      <c r="L89" s="1317"/>
      <c r="M89" s="1317"/>
    </row>
    <row r="90" spans="1:17" s="120" customFormat="1" ht="25.5">
      <c r="A90" s="1318" t="s">
        <v>701</v>
      </c>
      <c r="B90" s="1321">
        <v>11.039430496501556</v>
      </c>
      <c r="C90" s="1321">
        <v>11.176564989206126</v>
      </c>
      <c r="D90" s="1321">
        <v>10.953303509558459</v>
      </c>
      <c r="E90" s="1321">
        <v>11.244228122459738</v>
      </c>
      <c r="F90" s="1321">
        <v>11.306132977324214</v>
      </c>
      <c r="G90" s="1321">
        <v>11.648889040192199</v>
      </c>
      <c r="H90" s="1321">
        <v>11.780345906483372</v>
      </c>
      <c r="I90" s="1321">
        <v>11.800698396752908</v>
      </c>
      <c r="J90" s="1321">
        <v>11.794849656587655</v>
      </c>
      <c r="K90" s="1321"/>
      <c r="L90" s="1321"/>
      <c r="M90" s="1321"/>
    </row>
    <row r="91" spans="1:17" s="120" customFormat="1">
      <c r="A91" s="1298" t="s">
        <v>702</v>
      </c>
      <c r="B91" s="1299">
        <v>36284.679722000001</v>
      </c>
      <c r="C91" s="1299">
        <v>37083.363548000001</v>
      </c>
      <c r="D91" s="1299">
        <v>37819.593935999997</v>
      </c>
      <c r="E91" s="1299">
        <v>38825.88596</v>
      </c>
      <c r="F91" s="1299">
        <v>39637.219685999997</v>
      </c>
      <c r="G91" s="1299">
        <v>40627.287437999999</v>
      </c>
      <c r="H91" s="1299">
        <v>41429.902927000003</v>
      </c>
      <c r="I91" s="1299">
        <v>42598.857308999999</v>
      </c>
      <c r="J91" s="1299">
        <v>43476.695772999999</v>
      </c>
      <c r="K91" s="1299"/>
      <c r="L91" s="1299"/>
      <c r="M91" s="1299"/>
    </row>
    <row r="92" spans="1:17" s="120" customFormat="1">
      <c r="A92" s="1326" t="s">
        <v>703</v>
      </c>
      <c r="B92" s="1327">
        <v>328682.53243225522</v>
      </c>
      <c r="C92" s="1327">
        <v>331795.71347559482</v>
      </c>
      <c r="D92" s="1327">
        <v>345280.25177971675</v>
      </c>
      <c r="E92" s="1327">
        <v>345296.14249329746</v>
      </c>
      <c r="F92" s="1327">
        <v>350581.58050588233</v>
      </c>
      <c r="G92" s="1327">
        <v>348765.33974891115</v>
      </c>
      <c r="H92" s="1327">
        <v>351686.64193637</v>
      </c>
      <c r="I92" s="1327">
        <v>360985.89995929011</v>
      </c>
      <c r="J92" s="1327">
        <v>368607.46036485012</v>
      </c>
      <c r="K92" s="1327"/>
      <c r="L92" s="1327"/>
      <c r="M92" s="1327"/>
    </row>
    <row r="93" spans="1:17">
      <c r="A93" s="266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1124"/>
      <c r="O93" s="1228"/>
      <c r="P93" s="1228"/>
      <c r="Q93" s="953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  <rowBreaks count="2" manualBreakCount="2">
    <brk id="51" max="12" man="1"/>
    <brk id="7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17.42578125" style="38" customWidth="1"/>
    <col min="2" max="10" width="14.71093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66"/>
      <c r="B1" s="268"/>
      <c r="C1" s="268"/>
      <c r="D1" s="268"/>
      <c r="E1" s="268"/>
      <c r="F1" s="268"/>
      <c r="G1" s="268"/>
      <c r="H1" s="268"/>
      <c r="I1" s="268"/>
      <c r="J1" s="263" t="s">
        <v>704</v>
      </c>
    </row>
    <row r="2" spans="1:11" s="40" customFormat="1" ht="15.75" customHeight="1">
      <c r="A2" s="1625" t="s">
        <v>705</v>
      </c>
      <c r="B2" s="1625"/>
      <c r="C2" s="1625"/>
      <c r="D2" s="1625"/>
      <c r="E2" s="1625"/>
      <c r="F2" s="1625"/>
      <c r="G2" s="1625"/>
      <c r="H2" s="1625"/>
      <c r="I2" s="1625"/>
      <c r="J2" s="1625"/>
    </row>
    <row r="3" spans="1:11" s="42" customFormat="1">
      <c r="A3" s="41"/>
    </row>
    <row r="4" spans="1:11" s="42" customFormat="1">
      <c r="A4" s="55"/>
      <c r="J4" s="274" t="s">
        <v>583</v>
      </c>
    </row>
    <row r="5" spans="1:11" ht="27" customHeight="1">
      <c r="A5" s="1627" t="s">
        <v>318</v>
      </c>
      <c r="B5" s="1628" t="s">
        <v>291</v>
      </c>
      <c r="C5" s="1628"/>
      <c r="D5" s="1628"/>
      <c r="E5" s="1628" t="s">
        <v>706</v>
      </c>
      <c r="F5" s="1628"/>
      <c r="G5" s="1628"/>
      <c r="H5" s="1628" t="s">
        <v>707</v>
      </c>
      <c r="I5" s="1628"/>
      <c r="J5" s="1628"/>
    </row>
    <row r="6" spans="1:11" ht="15.95" customHeight="1">
      <c r="A6" s="1627"/>
      <c r="B6" s="1628" t="s">
        <v>425</v>
      </c>
      <c r="C6" s="1628" t="s">
        <v>148</v>
      </c>
      <c r="D6" s="1628"/>
      <c r="E6" s="1628" t="s">
        <v>425</v>
      </c>
      <c r="F6" s="1628" t="s">
        <v>148</v>
      </c>
      <c r="G6" s="1628"/>
      <c r="H6" s="1628" t="s">
        <v>425</v>
      </c>
      <c r="I6" s="1628" t="s">
        <v>148</v>
      </c>
      <c r="J6" s="1628"/>
    </row>
    <row r="7" spans="1:11" ht="44.25" customHeight="1">
      <c r="A7" s="1627"/>
      <c r="B7" s="1628"/>
      <c r="C7" s="1332" t="s">
        <v>708</v>
      </c>
      <c r="D7" s="1241" t="s">
        <v>709</v>
      </c>
      <c r="E7" s="1628"/>
      <c r="F7" s="1332" t="s">
        <v>708</v>
      </c>
      <c r="G7" s="1241" t="s">
        <v>709</v>
      </c>
      <c r="H7" s="1628"/>
      <c r="I7" s="1332" t="s">
        <v>708</v>
      </c>
      <c r="J7" s="1241" t="s">
        <v>709</v>
      </c>
      <c r="K7" s="19"/>
    </row>
    <row r="8" spans="1:11" ht="15" customHeight="1">
      <c r="A8" s="791">
        <v>1</v>
      </c>
      <c r="B8" s="63">
        <f>+A8+1</f>
        <v>2</v>
      </c>
      <c r="C8" s="63">
        <f t="shared" ref="C8:J8" si="0">+B8+1</f>
        <v>3</v>
      </c>
      <c r="D8" s="63">
        <f t="shared" si="0"/>
        <v>4</v>
      </c>
      <c r="E8" s="63">
        <f t="shared" si="0"/>
        <v>5</v>
      </c>
      <c r="F8" s="63">
        <f t="shared" si="0"/>
        <v>6</v>
      </c>
      <c r="G8" s="63">
        <f t="shared" si="0"/>
        <v>7</v>
      </c>
      <c r="H8" s="63">
        <f t="shared" si="0"/>
        <v>8</v>
      </c>
      <c r="I8" s="63">
        <f t="shared" si="0"/>
        <v>9</v>
      </c>
      <c r="J8" s="63">
        <f t="shared" si="0"/>
        <v>10</v>
      </c>
    </row>
    <row r="9" spans="1:11" ht="15.95" customHeight="1">
      <c r="A9" s="799" t="s">
        <v>327</v>
      </c>
      <c r="B9" s="436">
        <v>276974.80879618006</v>
      </c>
      <c r="C9" s="436">
        <v>244483.88286495005</v>
      </c>
      <c r="D9" s="436">
        <v>32490.925931230002</v>
      </c>
      <c r="E9" s="436">
        <v>5784.8283769999989</v>
      </c>
      <c r="F9" s="436">
        <v>5167.607477999999</v>
      </c>
      <c r="G9" s="436">
        <v>617.22089900000003</v>
      </c>
      <c r="H9" s="436">
        <v>2.088575636947883</v>
      </c>
      <c r="I9" s="436">
        <v>2.1136802219615118</v>
      </c>
      <c r="J9" s="436">
        <v>1.8996716200283248</v>
      </c>
    </row>
    <row r="10" spans="1:11" ht="15.95" customHeight="1">
      <c r="A10" s="800" t="s">
        <v>328</v>
      </c>
      <c r="B10" s="139">
        <v>277754.62948900001</v>
      </c>
      <c r="C10" s="139">
        <v>245001.21096800003</v>
      </c>
      <c r="D10" s="139">
        <v>32753.418520999996</v>
      </c>
      <c r="E10" s="139">
        <v>7487.0112440000003</v>
      </c>
      <c r="F10" s="139">
        <v>6858.083603</v>
      </c>
      <c r="G10" s="139">
        <v>628.92764100000022</v>
      </c>
      <c r="H10" s="139">
        <v>2.6955486782611882</v>
      </c>
      <c r="I10" s="139">
        <v>2.7992039614431721</v>
      </c>
      <c r="J10" s="139">
        <v>1.9201893096952936</v>
      </c>
      <c r="K10" s="727"/>
    </row>
    <row r="11" spans="1:11" ht="15.95" customHeight="1">
      <c r="A11" s="799" t="s">
        <v>329</v>
      </c>
      <c r="B11" s="436">
        <v>280214.68956692005</v>
      </c>
      <c r="C11" s="436">
        <v>246631.54152918002</v>
      </c>
      <c r="D11" s="436">
        <v>33583.148037740008</v>
      </c>
      <c r="E11" s="436">
        <v>7844.3119790000001</v>
      </c>
      <c r="F11" s="436">
        <v>7226.0924089999999</v>
      </c>
      <c r="G11" s="436">
        <v>618.21957000000009</v>
      </c>
      <c r="H11" s="436">
        <v>2.7993935618163399</v>
      </c>
      <c r="I11" s="436">
        <v>2.9299141400148301</v>
      </c>
      <c r="J11" s="436">
        <v>1.8408624745519899</v>
      </c>
    </row>
    <row r="12" spans="1:11" ht="15.95" customHeight="1">
      <c r="A12" s="800" t="s">
        <v>330</v>
      </c>
      <c r="B12" s="139">
        <v>283485.08624251001</v>
      </c>
      <c r="C12" s="139">
        <v>249302.84026449997</v>
      </c>
      <c r="D12" s="139">
        <v>34182.245978010011</v>
      </c>
      <c r="E12" s="139">
        <v>10177.860293</v>
      </c>
      <c r="F12" s="139">
        <v>8440.8573309999992</v>
      </c>
      <c r="G12" s="139">
        <v>1737.0029619999998</v>
      </c>
      <c r="H12" s="139">
        <v>3.5902630462518417</v>
      </c>
      <c r="I12" s="139">
        <v>3.3857846633614761</v>
      </c>
      <c r="J12" s="139">
        <v>5.0815940038505421</v>
      </c>
      <c r="K12" s="727"/>
    </row>
    <row r="13" spans="1:11" ht="15.95" customHeight="1">
      <c r="A13" s="799" t="s">
        <v>331</v>
      </c>
      <c r="B13" s="436">
        <v>292029.02760687994</v>
      </c>
      <c r="C13" s="436">
        <v>256648.69375977997</v>
      </c>
      <c r="D13" s="436">
        <v>35380.333847099995</v>
      </c>
      <c r="E13" s="436">
        <v>12932.744126999996</v>
      </c>
      <c r="F13" s="436">
        <v>11187.999226999997</v>
      </c>
      <c r="G13" s="436">
        <v>1744.7448999999999</v>
      </c>
      <c r="H13" s="436">
        <v>4.4285817177084326</v>
      </c>
      <c r="I13" s="436">
        <v>4.3592659923965273</v>
      </c>
      <c r="J13" s="436">
        <v>4.9313975033138657</v>
      </c>
    </row>
    <row r="14" spans="1:11" ht="15.95" customHeight="1">
      <c r="A14" s="800" t="s">
        <v>332</v>
      </c>
      <c r="B14" s="139">
        <v>297777.94325134001</v>
      </c>
      <c r="C14" s="139">
        <v>261488.60926943002</v>
      </c>
      <c r="D14" s="139">
        <v>36289.333981909993</v>
      </c>
      <c r="E14" s="139">
        <v>14006.664692999999</v>
      </c>
      <c r="F14" s="139">
        <v>12214.383409999999</v>
      </c>
      <c r="G14" s="139">
        <v>1792.2812829999998</v>
      </c>
      <c r="H14" s="139">
        <v>4.7037280666478543</v>
      </c>
      <c r="I14" s="139">
        <v>4.6710957865910956</v>
      </c>
      <c r="J14" s="139">
        <v>4.9388651880286387</v>
      </c>
      <c r="K14" s="727"/>
    </row>
    <row r="15" spans="1:11" ht="15.95" customHeight="1">
      <c r="A15" s="799" t="s">
        <v>333</v>
      </c>
      <c r="B15" s="436">
        <v>300459.36842900002</v>
      </c>
      <c r="C15" s="436">
        <v>261194.66897900004</v>
      </c>
      <c r="D15" s="436">
        <v>39264.699450000007</v>
      </c>
      <c r="E15" s="436">
        <v>16793.708891891576</v>
      </c>
      <c r="F15" s="436">
        <v>14718.133054999997</v>
      </c>
      <c r="G15" s="436">
        <v>2075.5758368915799</v>
      </c>
      <c r="H15" s="436">
        <v>5.5893444027723866</v>
      </c>
      <c r="I15" s="436">
        <v>5.6349285812503815</v>
      </c>
      <c r="J15" s="436">
        <v>5.2861116116134674</v>
      </c>
    </row>
    <row r="16" spans="1:11" ht="15.95" customHeight="1">
      <c r="A16" s="800" t="s">
        <v>334</v>
      </c>
      <c r="B16" s="139">
        <v>302692.77714819001</v>
      </c>
      <c r="C16" s="139">
        <v>262384.55450893001</v>
      </c>
      <c r="D16" s="139">
        <v>40308.222639259984</v>
      </c>
      <c r="E16" s="139">
        <v>18888.517065</v>
      </c>
      <c r="F16" s="139">
        <v>16715.108099000001</v>
      </c>
      <c r="G16" s="139">
        <v>2173.408966</v>
      </c>
      <c r="H16" s="139">
        <v>6.240161143902256</v>
      </c>
      <c r="I16" s="139">
        <v>6.3704619085843017</v>
      </c>
      <c r="J16" s="139">
        <v>5.3919742020158239</v>
      </c>
      <c r="K16" s="727"/>
    </row>
    <row r="17" spans="1:13" ht="15.95" customHeight="1">
      <c r="A17" s="799" t="s">
        <v>335</v>
      </c>
      <c r="B17" s="436">
        <v>307204.24305499997</v>
      </c>
      <c r="C17" s="436">
        <v>265479.16375699994</v>
      </c>
      <c r="D17" s="436">
        <v>41725.079297999997</v>
      </c>
      <c r="E17" s="436">
        <v>18474.241234000001</v>
      </c>
      <c r="F17" s="436">
        <v>16310.751649000002</v>
      </c>
      <c r="G17" s="436">
        <v>2163.4895850000003</v>
      </c>
      <c r="H17" s="436">
        <v>6.0136673407510468</v>
      </c>
      <c r="I17" s="436">
        <v>6.1438914520348806</v>
      </c>
      <c r="J17" s="436">
        <v>5.1851059875725696</v>
      </c>
    </row>
    <row r="18" spans="1:13" ht="15.95" customHeight="1">
      <c r="A18" s="800" t="s">
        <v>336</v>
      </c>
      <c r="B18" s="139">
        <v>311590.61074365</v>
      </c>
      <c r="C18" s="139">
        <v>268938.76265340997</v>
      </c>
      <c r="D18" s="139">
        <v>42651.848090240012</v>
      </c>
      <c r="E18" s="139">
        <v>18125.958725</v>
      </c>
      <c r="F18" s="139">
        <v>15844.944076</v>
      </c>
      <c r="G18" s="139">
        <v>2281.0146490000002</v>
      </c>
      <c r="H18" s="139">
        <v>5.8172352118506172</v>
      </c>
      <c r="I18" s="139">
        <v>5.8916550071362854</v>
      </c>
      <c r="J18" s="139">
        <v>5.3479854944948162</v>
      </c>
      <c r="K18" s="727"/>
    </row>
    <row r="19" spans="1:13" ht="15.95" customHeight="1">
      <c r="A19" s="799" t="s">
        <v>337</v>
      </c>
      <c r="B19" s="436">
        <v>316200.16306662001</v>
      </c>
      <c r="C19" s="436">
        <v>272401.56547365</v>
      </c>
      <c r="D19" s="436">
        <v>43798.597592969993</v>
      </c>
      <c r="E19" s="436">
        <v>18016.970809000002</v>
      </c>
      <c r="F19" s="436">
        <v>15670.375743000002</v>
      </c>
      <c r="G19" s="436">
        <v>2346.5950659999994</v>
      </c>
      <c r="H19" s="436">
        <v>5.6979637942830594</v>
      </c>
      <c r="I19" s="436">
        <v>5.7526746278981395</v>
      </c>
      <c r="J19" s="436">
        <v>5.3576945266773697</v>
      </c>
    </row>
    <row r="20" spans="1:13" ht="15.95" customHeight="1">
      <c r="A20" s="801" t="s">
        <v>338</v>
      </c>
      <c r="B20" s="798">
        <v>320812.51344528998</v>
      </c>
      <c r="C20" s="798">
        <v>275757.24403430999</v>
      </c>
      <c r="D20" s="798">
        <v>45055.269410979992</v>
      </c>
      <c r="E20" s="798">
        <v>18392.053948828478</v>
      </c>
      <c r="F20" s="798">
        <v>16117.823924645829</v>
      </c>
      <c r="G20" s="798">
        <v>2274.2300241826501</v>
      </c>
      <c r="H20" s="798">
        <v>5.7329602736848919</v>
      </c>
      <c r="I20" s="798">
        <v>5.8449321906627532</v>
      </c>
      <c r="J20" s="798">
        <v>5.0476449345754419</v>
      </c>
      <c r="K20" s="727"/>
    </row>
    <row r="21" spans="1:13" ht="15.95" customHeight="1">
      <c r="A21" s="802" t="s">
        <v>339</v>
      </c>
      <c r="B21" s="728">
        <v>326385.58068223996</v>
      </c>
      <c r="C21" s="728">
        <v>280073.64010611997</v>
      </c>
      <c r="D21" s="728">
        <v>46311.940576120003</v>
      </c>
      <c r="E21" s="728">
        <v>16974.028485999999</v>
      </c>
      <c r="F21" s="728">
        <v>15068.849968999999</v>
      </c>
      <c r="G21" s="728">
        <v>1905.1785169999998</v>
      </c>
      <c r="H21" s="728">
        <v>5.2006061206868841</v>
      </c>
      <c r="I21" s="728">
        <v>5.3803171063476052</v>
      </c>
      <c r="J21" s="728">
        <v>4.1137954775800827</v>
      </c>
    </row>
    <row r="22" spans="1:13" ht="15.95" customHeight="1">
      <c r="A22" s="801" t="s">
        <v>340</v>
      </c>
      <c r="B22" s="798">
        <v>324138.91315751994</v>
      </c>
      <c r="C22" s="798">
        <v>277521.68534307997</v>
      </c>
      <c r="D22" s="798">
        <v>46617.22781443999</v>
      </c>
      <c r="E22" s="798">
        <v>17476.600311696202</v>
      </c>
      <c r="F22" s="798">
        <v>15522.100584696203</v>
      </c>
      <c r="G22" s="798">
        <v>1954.4997270000001</v>
      </c>
      <c r="H22" s="798">
        <v>5.3917007808325677</v>
      </c>
      <c r="I22" s="798">
        <v>5.5931126843321648</v>
      </c>
      <c r="J22" s="798">
        <v>4.1926554165337588</v>
      </c>
      <c r="K22" s="727"/>
    </row>
    <row r="23" spans="1:13" ht="15.95" customHeight="1">
      <c r="A23" s="913" t="s">
        <v>341</v>
      </c>
      <c r="B23" s="436">
        <v>327179.77299897</v>
      </c>
      <c r="C23" s="436">
        <v>279218.39468435</v>
      </c>
      <c r="D23" s="436">
        <v>47961.378314619993</v>
      </c>
      <c r="E23" s="436">
        <v>17211.724317</v>
      </c>
      <c r="F23" s="436">
        <v>15289.808988000001</v>
      </c>
      <c r="G23" s="436">
        <v>1921.9153289999997</v>
      </c>
      <c r="H23" s="436">
        <v>5.260632147041127</v>
      </c>
      <c r="I23" s="436">
        <v>5.4759318437042017</v>
      </c>
      <c r="J23" s="436">
        <v>4.0072145474896521</v>
      </c>
      <c r="K23" s="727"/>
    </row>
    <row r="24" spans="1:13" ht="15.95" customHeight="1">
      <c r="A24" s="801" t="s">
        <v>342</v>
      </c>
      <c r="B24" s="798">
        <v>340258.72635616007</v>
      </c>
      <c r="C24" s="798">
        <v>289759.99739330006</v>
      </c>
      <c r="D24" s="798">
        <v>50498.728962859997</v>
      </c>
      <c r="E24" s="798">
        <v>16830.834435000001</v>
      </c>
      <c r="F24" s="798">
        <v>14972.814805</v>
      </c>
      <c r="G24" s="798">
        <v>1858.01963</v>
      </c>
      <c r="H24" s="798">
        <v>4.9464813482498631</v>
      </c>
      <c r="I24" s="798">
        <v>5.1673160338543704</v>
      </c>
      <c r="J24" s="798">
        <v>3.6793393975648514</v>
      </c>
      <c r="K24" s="727"/>
    </row>
    <row r="25" spans="1:13" ht="15.95" customHeight="1">
      <c r="A25" s="1147" t="s">
        <v>343</v>
      </c>
      <c r="B25" s="984">
        <v>340254.71165970003</v>
      </c>
      <c r="C25" s="984">
        <v>288536.23177102004</v>
      </c>
      <c r="D25" s="984">
        <v>51718.479888680005</v>
      </c>
      <c r="E25" s="984">
        <v>18084.050127328392</v>
      </c>
      <c r="F25" s="984">
        <v>15926.49321511955</v>
      </c>
      <c r="G25" s="984">
        <v>2157.5569122088409</v>
      </c>
      <c r="H25" s="984">
        <v>5.3148566375812152</v>
      </c>
      <c r="I25" s="984">
        <v>5.5197550468319285</v>
      </c>
      <c r="J25" s="984">
        <v>4.1717330378866775</v>
      </c>
      <c r="K25" s="727"/>
    </row>
    <row r="26" spans="1:13" ht="15.95" customHeight="1">
      <c r="A26" s="801" t="s">
        <v>344</v>
      </c>
      <c r="B26" s="798">
        <v>345201.36853594997</v>
      </c>
      <c r="C26" s="798">
        <v>292139.99158330995</v>
      </c>
      <c r="D26" s="798">
        <v>53061.376952639992</v>
      </c>
      <c r="E26" s="798">
        <v>18282.236201000003</v>
      </c>
      <c r="F26" s="798">
        <v>16077.925433000002</v>
      </c>
      <c r="G26" s="798">
        <v>2204.3107679999998</v>
      </c>
      <c r="H26" s="798">
        <v>5.2961076830424139</v>
      </c>
      <c r="I26" s="798">
        <v>5.5035003410051919</v>
      </c>
      <c r="J26" s="798">
        <v>4.1542660492347583</v>
      </c>
      <c r="K26" s="727"/>
    </row>
    <row r="27" spans="1:13" ht="15.95" customHeight="1">
      <c r="A27" s="983" t="s">
        <v>345</v>
      </c>
      <c r="B27" s="984">
        <v>343572.37514530995</v>
      </c>
      <c r="C27" s="984">
        <v>288962.91173277999</v>
      </c>
      <c r="D27" s="984">
        <v>54609.463412529993</v>
      </c>
      <c r="E27" s="984">
        <v>16794.947524999996</v>
      </c>
      <c r="F27" s="984">
        <v>14535.169488999996</v>
      </c>
      <c r="G27" s="984">
        <v>2259.7780360000002</v>
      </c>
      <c r="H27" s="984">
        <v>4.8883288471306132</v>
      </c>
      <c r="I27" s="984">
        <v>5.0301159418138317</v>
      </c>
      <c r="J27" s="984">
        <v>4.1380703907108893</v>
      </c>
    </row>
    <row r="28" spans="1:13" ht="15.95" customHeight="1">
      <c r="A28" s="801" t="s">
        <v>346</v>
      </c>
      <c r="B28" s="798">
        <v>346389.64712500997</v>
      </c>
      <c r="C28" s="798">
        <v>290614.32449353999</v>
      </c>
      <c r="D28" s="798">
        <v>55775.322631470008</v>
      </c>
      <c r="E28" s="798">
        <v>16935.748061999999</v>
      </c>
      <c r="F28" s="798">
        <v>14567.779182</v>
      </c>
      <c r="G28" s="798">
        <v>2367.9688799999999</v>
      </c>
      <c r="H28" s="798">
        <v>4.889218890508003</v>
      </c>
      <c r="I28" s="798">
        <v>5.0127533139970275</v>
      </c>
      <c r="J28" s="798">
        <v>4.2455494083756768</v>
      </c>
      <c r="K28" s="727">
        <f>+B28-C28-D28</f>
        <v>0</v>
      </c>
      <c r="L28" s="727"/>
      <c r="M28" s="727"/>
    </row>
    <row r="29" spans="1:13" ht="15.95" customHeight="1">
      <c r="A29" s="983" t="s">
        <v>347</v>
      </c>
      <c r="B29" s="984">
        <v>355489.56084970001</v>
      </c>
      <c r="C29" s="984">
        <v>297582.72873704997</v>
      </c>
      <c r="D29" s="984">
        <v>57906.832112650009</v>
      </c>
      <c r="E29" s="984">
        <v>17483.789616999999</v>
      </c>
      <c r="F29" s="984">
        <v>15048.430116</v>
      </c>
      <c r="G29" s="984">
        <v>2435.3595010000004</v>
      </c>
      <c r="H29" s="984">
        <v>4.9182287027528488</v>
      </c>
      <c r="I29" s="984">
        <v>5.0568896185158287</v>
      </c>
      <c r="J29" s="1207">
        <v>4.2056514095993602</v>
      </c>
    </row>
    <row r="30" spans="1:13" ht="15.95" customHeight="1">
      <c r="A30" s="1208" t="s">
        <v>348</v>
      </c>
      <c r="B30" s="140">
        <v>362933.32659453998</v>
      </c>
      <c r="C30" s="140">
        <v>303128.91400410997</v>
      </c>
      <c r="D30" s="140">
        <v>59804.41259042998</v>
      </c>
      <c r="E30" s="140">
        <v>17112.868968999999</v>
      </c>
      <c r="F30" s="140">
        <v>14718.305883999998</v>
      </c>
      <c r="G30" s="140">
        <v>2394.5630850000002</v>
      </c>
      <c r="H30" s="140">
        <v>4.7151550202271917</v>
      </c>
      <c r="I30" s="140">
        <v>4.8554608960201131</v>
      </c>
      <c r="J30" s="140">
        <v>4.003990644301024</v>
      </c>
      <c r="K30" s="727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7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activeCell="A86" sqref="A86"/>
    </sheetView>
  </sheetViews>
  <sheetFormatPr defaultRowHeight="12.75"/>
  <cols>
    <col min="1" max="1" width="42.7109375" style="38" customWidth="1"/>
    <col min="2" max="2" width="14.7109375" style="39" customWidth="1"/>
    <col min="3" max="4" width="15.85546875" style="39" customWidth="1"/>
    <col min="5" max="223" width="9.140625" style="39"/>
    <col min="224" max="224" width="45.28515625" style="39" customWidth="1"/>
    <col min="225" max="233" width="9.85546875" style="39" customWidth="1"/>
    <col min="234" max="479" width="9.140625" style="39"/>
    <col min="480" max="480" width="45.28515625" style="39" customWidth="1"/>
    <col min="481" max="489" width="9.85546875" style="39" customWidth="1"/>
    <col min="490" max="735" width="9.140625" style="39"/>
    <col min="736" max="736" width="45.28515625" style="39" customWidth="1"/>
    <col min="737" max="745" width="9.85546875" style="39" customWidth="1"/>
    <col min="746" max="991" width="9.140625" style="39"/>
    <col min="992" max="992" width="45.28515625" style="39" customWidth="1"/>
    <col min="993" max="1001" width="9.85546875" style="39" customWidth="1"/>
    <col min="1002" max="1247" width="9.140625" style="39"/>
    <col min="1248" max="1248" width="45.28515625" style="39" customWidth="1"/>
    <col min="1249" max="1257" width="9.85546875" style="39" customWidth="1"/>
    <col min="1258" max="1503" width="9.140625" style="39"/>
    <col min="1504" max="1504" width="45.28515625" style="39" customWidth="1"/>
    <col min="1505" max="1513" width="9.85546875" style="39" customWidth="1"/>
    <col min="1514" max="1759" width="9.140625" style="39"/>
    <col min="1760" max="1760" width="45.28515625" style="39" customWidth="1"/>
    <col min="1761" max="1769" width="9.85546875" style="39" customWidth="1"/>
    <col min="1770" max="2015" width="9.140625" style="39"/>
    <col min="2016" max="2016" width="45.28515625" style="39" customWidth="1"/>
    <col min="2017" max="2025" width="9.85546875" style="39" customWidth="1"/>
    <col min="2026" max="2271" width="9.140625" style="39"/>
    <col min="2272" max="2272" width="45.28515625" style="39" customWidth="1"/>
    <col min="2273" max="2281" width="9.85546875" style="39" customWidth="1"/>
    <col min="2282" max="2527" width="9.140625" style="39"/>
    <col min="2528" max="2528" width="45.28515625" style="39" customWidth="1"/>
    <col min="2529" max="2537" width="9.85546875" style="39" customWidth="1"/>
    <col min="2538" max="2783" width="9.140625" style="39"/>
    <col min="2784" max="2784" width="45.28515625" style="39" customWidth="1"/>
    <col min="2785" max="2793" width="9.85546875" style="39" customWidth="1"/>
    <col min="2794" max="3039" width="9.140625" style="39"/>
    <col min="3040" max="3040" width="45.28515625" style="39" customWidth="1"/>
    <col min="3041" max="3049" width="9.85546875" style="39" customWidth="1"/>
    <col min="3050" max="3295" width="9.140625" style="39"/>
    <col min="3296" max="3296" width="45.28515625" style="39" customWidth="1"/>
    <col min="3297" max="3305" width="9.85546875" style="39" customWidth="1"/>
    <col min="3306" max="3551" width="9.140625" style="39"/>
    <col min="3552" max="3552" width="45.28515625" style="39" customWidth="1"/>
    <col min="3553" max="3561" width="9.85546875" style="39" customWidth="1"/>
    <col min="3562" max="3807" width="9.140625" style="39"/>
    <col min="3808" max="3808" width="45.28515625" style="39" customWidth="1"/>
    <col min="3809" max="3817" width="9.85546875" style="39" customWidth="1"/>
    <col min="3818" max="4063" width="9.140625" style="39"/>
    <col min="4064" max="4064" width="45.28515625" style="39" customWidth="1"/>
    <col min="4065" max="4073" width="9.85546875" style="39" customWidth="1"/>
    <col min="4074" max="4319" width="9.140625" style="39"/>
    <col min="4320" max="4320" width="45.28515625" style="39" customWidth="1"/>
    <col min="4321" max="4329" width="9.85546875" style="39" customWidth="1"/>
    <col min="4330" max="4575" width="9.140625" style="39"/>
    <col min="4576" max="4576" width="45.28515625" style="39" customWidth="1"/>
    <col min="4577" max="4585" width="9.85546875" style="39" customWidth="1"/>
    <col min="4586" max="4831" width="9.140625" style="39"/>
    <col min="4832" max="4832" width="45.28515625" style="39" customWidth="1"/>
    <col min="4833" max="4841" width="9.85546875" style="39" customWidth="1"/>
    <col min="4842" max="5087" width="9.140625" style="39"/>
    <col min="5088" max="5088" width="45.28515625" style="39" customWidth="1"/>
    <col min="5089" max="5097" width="9.85546875" style="39" customWidth="1"/>
    <col min="5098" max="5343" width="9.140625" style="39"/>
    <col min="5344" max="5344" width="45.28515625" style="39" customWidth="1"/>
    <col min="5345" max="5353" width="9.85546875" style="39" customWidth="1"/>
    <col min="5354" max="5599" width="9.140625" style="39"/>
    <col min="5600" max="5600" width="45.28515625" style="39" customWidth="1"/>
    <col min="5601" max="5609" width="9.85546875" style="39" customWidth="1"/>
    <col min="5610" max="5855" width="9.140625" style="39"/>
    <col min="5856" max="5856" width="45.28515625" style="39" customWidth="1"/>
    <col min="5857" max="5865" width="9.85546875" style="39" customWidth="1"/>
    <col min="5866" max="6111" width="9.140625" style="39"/>
    <col min="6112" max="6112" width="45.28515625" style="39" customWidth="1"/>
    <col min="6113" max="6121" width="9.85546875" style="39" customWidth="1"/>
    <col min="6122" max="6367" width="9.140625" style="39"/>
    <col min="6368" max="6368" width="45.28515625" style="39" customWidth="1"/>
    <col min="6369" max="6377" width="9.85546875" style="39" customWidth="1"/>
    <col min="6378" max="6623" width="9.140625" style="39"/>
    <col min="6624" max="6624" width="45.28515625" style="39" customWidth="1"/>
    <col min="6625" max="6633" width="9.85546875" style="39" customWidth="1"/>
    <col min="6634" max="6879" width="9.140625" style="39"/>
    <col min="6880" max="6880" width="45.28515625" style="39" customWidth="1"/>
    <col min="6881" max="6889" width="9.85546875" style="39" customWidth="1"/>
    <col min="6890" max="7135" width="9.140625" style="39"/>
    <col min="7136" max="7136" width="45.28515625" style="39" customWidth="1"/>
    <col min="7137" max="7145" width="9.85546875" style="39" customWidth="1"/>
    <col min="7146" max="7391" width="9.140625" style="39"/>
    <col min="7392" max="7392" width="45.28515625" style="39" customWidth="1"/>
    <col min="7393" max="7401" width="9.85546875" style="39" customWidth="1"/>
    <col min="7402" max="7647" width="9.140625" style="39"/>
    <col min="7648" max="7648" width="45.28515625" style="39" customWidth="1"/>
    <col min="7649" max="7657" width="9.85546875" style="39" customWidth="1"/>
    <col min="7658" max="7903" width="9.140625" style="39"/>
    <col min="7904" max="7904" width="45.28515625" style="39" customWidth="1"/>
    <col min="7905" max="7913" width="9.85546875" style="39" customWidth="1"/>
    <col min="7914" max="8159" width="9.140625" style="39"/>
    <col min="8160" max="8160" width="45.28515625" style="39" customWidth="1"/>
    <col min="8161" max="8169" width="9.85546875" style="39" customWidth="1"/>
    <col min="8170" max="8415" width="9.140625" style="39"/>
    <col min="8416" max="8416" width="45.28515625" style="39" customWidth="1"/>
    <col min="8417" max="8425" width="9.85546875" style="39" customWidth="1"/>
    <col min="8426" max="8671" width="9.140625" style="39"/>
    <col min="8672" max="8672" width="45.28515625" style="39" customWidth="1"/>
    <col min="8673" max="8681" width="9.85546875" style="39" customWidth="1"/>
    <col min="8682" max="8927" width="9.140625" style="39"/>
    <col min="8928" max="8928" width="45.28515625" style="39" customWidth="1"/>
    <col min="8929" max="8937" width="9.85546875" style="39" customWidth="1"/>
    <col min="8938" max="9183" width="9.140625" style="39"/>
    <col min="9184" max="9184" width="45.28515625" style="39" customWidth="1"/>
    <col min="9185" max="9193" width="9.85546875" style="39" customWidth="1"/>
    <col min="9194" max="9439" width="9.140625" style="39"/>
    <col min="9440" max="9440" width="45.28515625" style="39" customWidth="1"/>
    <col min="9441" max="9449" width="9.85546875" style="39" customWidth="1"/>
    <col min="9450" max="9695" width="9.140625" style="39"/>
    <col min="9696" max="9696" width="45.28515625" style="39" customWidth="1"/>
    <col min="9697" max="9705" width="9.85546875" style="39" customWidth="1"/>
    <col min="9706" max="9951" width="9.140625" style="39"/>
    <col min="9952" max="9952" width="45.28515625" style="39" customWidth="1"/>
    <col min="9953" max="9961" width="9.85546875" style="39" customWidth="1"/>
    <col min="9962" max="10207" width="9.140625" style="39"/>
    <col min="10208" max="10208" width="45.28515625" style="39" customWidth="1"/>
    <col min="10209" max="10217" width="9.85546875" style="39" customWidth="1"/>
    <col min="10218" max="10463" width="9.140625" style="39"/>
    <col min="10464" max="10464" width="45.28515625" style="39" customWidth="1"/>
    <col min="10465" max="10473" width="9.85546875" style="39" customWidth="1"/>
    <col min="10474" max="10719" width="9.140625" style="39"/>
    <col min="10720" max="10720" width="45.28515625" style="39" customWidth="1"/>
    <col min="10721" max="10729" width="9.85546875" style="39" customWidth="1"/>
    <col min="10730" max="10975" width="9.140625" style="39"/>
    <col min="10976" max="10976" width="45.28515625" style="39" customWidth="1"/>
    <col min="10977" max="10985" width="9.85546875" style="39" customWidth="1"/>
    <col min="10986" max="11231" width="9.140625" style="39"/>
    <col min="11232" max="11232" width="45.28515625" style="39" customWidth="1"/>
    <col min="11233" max="11241" width="9.85546875" style="39" customWidth="1"/>
    <col min="11242" max="11487" width="9.140625" style="39"/>
    <col min="11488" max="11488" width="45.28515625" style="39" customWidth="1"/>
    <col min="11489" max="11497" width="9.85546875" style="39" customWidth="1"/>
    <col min="11498" max="11743" width="9.140625" style="39"/>
    <col min="11744" max="11744" width="45.28515625" style="39" customWidth="1"/>
    <col min="11745" max="11753" width="9.85546875" style="39" customWidth="1"/>
    <col min="11754" max="11999" width="9.140625" style="39"/>
    <col min="12000" max="12000" width="45.28515625" style="39" customWidth="1"/>
    <col min="12001" max="12009" width="9.85546875" style="39" customWidth="1"/>
    <col min="12010" max="12255" width="9.140625" style="39"/>
    <col min="12256" max="12256" width="45.28515625" style="39" customWidth="1"/>
    <col min="12257" max="12265" width="9.85546875" style="39" customWidth="1"/>
    <col min="12266" max="12511" width="9.140625" style="39"/>
    <col min="12512" max="12512" width="45.28515625" style="39" customWidth="1"/>
    <col min="12513" max="12521" width="9.85546875" style="39" customWidth="1"/>
    <col min="12522" max="12767" width="9.140625" style="39"/>
    <col min="12768" max="12768" width="45.28515625" style="39" customWidth="1"/>
    <col min="12769" max="12777" width="9.85546875" style="39" customWidth="1"/>
    <col min="12778" max="13023" width="9.140625" style="39"/>
    <col min="13024" max="13024" width="45.28515625" style="39" customWidth="1"/>
    <col min="13025" max="13033" width="9.85546875" style="39" customWidth="1"/>
    <col min="13034" max="13279" width="9.140625" style="39"/>
    <col min="13280" max="13280" width="45.28515625" style="39" customWidth="1"/>
    <col min="13281" max="13289" width="9.85546875" style="39" customWidth="1"/>
    <col min="13290" max="13535" width="9.140625" style="39"/>
    <col min="13536" max="13536" width="45.28515625" style="39" customWidth="1"/>
    <col min="13537" max="13545" width="9.85546875" style="39" customWidth="1"/>
    <col min="13546" max="13791" width="9.140625" style="39"/>
    <col min="13792" max="13792" width="45.28515625" style="39" customWidth="1"/>
    <col min="13793" max="13801" width="9.85546875" style="39" customWidth="1"/>
    <col min="13802" max="14047" width="9.140625" style="39"/>
    <col min="14048" max="14048" width="45.28515625" style="39" customWidth="1"/>
    <col min="14049" max="14057" width="9.85546875" style="39" customWidth="1"/>
    <col min="14058" max="14303" width="9.140625" style="39"/>
    <col min="14304" max="14304" width="45.28515625" style="39" customWidth="1"/>
    <col min="14305" max="14313" width="9.85546875" style="39" customWidth="1"/>
    <col min="14314" max="14559" width="9.140625" style="39"/>
    <col min="14560" max="14560" width="45.28515625" style="39" customWidth="1"/>
    <col min="14561" max="14569" width="9.85546875" style="39" customWidth="1"/>
    <col min="14570" max="14815" width="9.140625" style="39"/>
    <col min="14816" max="14816" width="45.28515625" style="39" customWidth="1"/>
    <col min="14817" max="14825" width="9.85546875" style="39" customWidth="1"/>
    <col min="14826" max="15071" width="9.140625" style="39"/>
    <col min="15072" max="15072" width="45.28515625" style="39" customWidth="1"/>
    <col min="15073" max="15081" width="9.85546875" style="39" customWidth="1"/>
    <col min="15082" max="15327" width="9.140625" style="39"/>
    <col min="15328" max="15328" width="45.28515625" style="39" customWidth="1"/>
    <col min="15329" max="15337" width="9.85546875" style="39" customWidth="1"/>
    <col min="15338" max="15583" width="9.140625" style="39"/>
    <col min="15584" max="15584" width="45.28515625" style="39" customWidth="1"/>
    <col min="15585" max="15593" width="9.85546875" style="39" customWidth="1"/>
    <col min="15594" max="15839" width="9.140625" style="39"/>
    <col min="15840" max="15840" width="45.28515625" style="39" customWidth="1"/>
    <col min="15841" max="15849" width="9.85546875" style="39" customWidth="1"/>
    <col min="15850" max="16095" width="9.140625" style="39"/>
    <col min="16096" max="16096" width="45.28515625" style="39" customWidth="1"/>
    <col min="16097" max="16105" width="9.85546875" style="39" customWidth="1"/>
    <col min="16106" max="16384" width="9.140625" style="39"/>
  </cols>
  <sheetData>
    <row r="1" spans="1:4" s="44" customFormat="1" ht="15" customHeight="1">
      <c r="A1" s="266"/>
      <c r="B1" s="268"/>
      <c r="C1" s="268"/>
      <c r="D1" s="263" t="s">
        <v>710</v>
      </c>
    </row>
    <row r="2" spans="1:4" s="40" customFormat="1" ht="15.75" customHeight="1">
      <c r="A2" s="1625" t="s">
        <v>711</v>
      </c>
      <c r="B2" s="1625"/>
      <c r="C2" s="1625"/>
      <c r="D2" s="1625"/>
    </row>
    <row r="3" spans="1:4" s="42" customFormat="1">
      <c r="A3" s="41"/>
    </row>
    <row r="4" spans="1:4" s="42" customFormat="1">
      <c r="A4" s="55"/>
      <c r="D4" s="274" t="s">
        <v>263</v>
      </c>
    </row>
    <row r="5" spans="1:4" ht="20.100000000000001" customHeight="1">
      <c r="A5" s="1627" t="s">
        <v>264</v>
      </c>
      <c r="B5" s="1628" t="s">
        <v>425</v>
      </c>
      <c r="C5" s="1628" t="s">
        <v>148</v>
      </c>
      <c r="D5" s="1628"/>
    </row>
    <row r="6" spans="1:4" ht="54.75" customHeight="1">
      <c r="A6" s="1627"/>
      <c r="B6" s="1628"/>
      <c r="C6" s="1241" t="s">
        <v>585</v>
      </c>
      <c r="D6" s="1241" t="s">
        <v>586</v>
      </c>
    </row>
    <row r="7" spans="1:4" ht="15" customHeight="1">
      <c r="A7" s="1104">
        <v>1</v>
      </c>
      <c r="B7" s="63">
        <f>+A7+1</f>
        <v>2</v>
      </c>
      <c r="C7" s="63">
        <f>+B7+1</f>
        <v>3</v>
      </c>
      <c r="D7" s="63">
        <f>+C7+1</f>
        <v>4</v>
      </c>
    </row>
    <row r="8" spans="1:4" ht="17.100000000000001" customHeight="1">
      <c r="A8" s="1629" t="s">
        <v>339</v>
      </c>
      <c r="B8" s="1630"/>
      <c r="C8" s="1630"/>
      <c r="D8" s="1631"/>
    </row>
    <row r="9" spans="1:4" ht="18.95" customHeight="1">
      <c r="A9" s="433" t="s">
        <v>712</v>
      </c>
      <c r="B9" s="434">
        <v>118.96167723386226</v>
      </c>
      <c r="C9" s="434">
        <v>118.93342874535084</v>
      </c>
      <c r="D9" s="434">
        <v>119.08593081395334</v>
      </c>
    </row>
    <row r="10" spans="1:4" ht="17.100000000000001" customHeight="1">
      <c r="A10" s="56" t="s">
        <v>206</v>
      </c>
      <c r="B10" s="139">
        <v>444922.47517411486</v>
      </c>
      <c r="C10" s="139">
        <v>362421.85715282609</v>
      </c>
      <c r="D10" s="139">
        <v>82500.618021288785</v>
      </c>
    </row>
    <row r="11" spans="1:4" ht="17.100000000000001" customHeight="1">
      <c r="A11" s="435" t="s">
        <v>228</v>
      </c>
      <c r="B11" s="436">
        <v>374004.87746945483</v>
      </c>
      <c r="C11" s="436">
        <v>304726.65336909605</v>
      </c>
      <c r="D11" s="436">
        <v>69278.22410035877</v>
      </c>
    </row>
    <row r="12" spans="1:4" ht="18.95" customHeight="1">
      <c r="A12" s="46" t="s">
        <v>713</v>
      </c>
      <c r="B12" s="65">
        <v>208.96723704739344</v>
      </c>
      <c r="C12" s="65">
        <v>268.6608347583151</v>
      </c>
      <c r="D12" s="65">
        <v>89.161217255462731</v>
      </c>
    </row>
    <row r="13" spans="1:4" ht="17.100000000000001" customHeight="1">
      <c r="A13" s="435" t="s">
        <v>291</v>
      </c>
      <c r="B13" s="436">
        <v>326385.58068223996</v>
      </c>
      <c r="C13" s="436">
        <v>280073.64010611997</v>
      </c>
      <c r="D13" s="436">
        <v>46311.940576120003</v>
      </c>
    </row>
    <row r="14" spans="1:4" ht="17.100000000000001" customHeight="1">
      <c r="A14" s="57" t="s">
        <v>584</v>
      </c>
      <c r="B14" s="140">
        <v>156189.83401125995</v>
      </c>
      <c r="C14" s="140">
        <v>104248.03464861997</v>
      </c>
      <c r="D14" s="140">
        <v>51941.799362639998</v>
      </c>
    </row>
    <row r="15" spans="1:4" ht="17.100000000000001" customHeight="1">
      <c r="A15" s="1629" t="s">
        <v>340</v>
      </c>
      <c r="B15" s="1630"/>
      <c r="C15" s="1630"/>
      <c r="D15" s="1631"/>
    </row>
    <row r="16" spans="1:4" ht="18.95" customHeight="1">
      <c r="A16" s="433" t="s">
        <v>712</v>
      </c>
      <c r="B16" s="434">
        <f>+B17/B18*100</f>
        <v>119.47089123744152</v>
      </c>
      <c r="C16" s="434">
        <f>+C17/C18*100</f>
        <v>119.40531542103794</v>
      </c>
      <c r="D16" s="434">
        <f>+D17/D18*100</f>
        <v>119.76311095055982</v>
      </c>
    </row>
    <row r="17" spans="1:4" ht="17.100000000000001" customHeight="1">
      <c r="A17" s="56" t="s">
        <v>206</v>
      </c>
      <c r="B17" s="139">
        <v>434777.27576740959</v>
      </c>
      <c r="C17" s="139">
        <v>354897.54390608269</v>
      </c>
      <c r="D17" s="139">
        <v>79879.731861326931</v>
      </c>
    </row>
    <row r="18" spans="1:4" ht="17.100000000000001" customHeight="1">
      <c r="A18" s="435" t="s">
        <v>228</v>
      </c>
      <c r="B18" s="436">
        <v>363919.00258223969</v>
      </c>
      <c r="C18" s="436">
        <v>297220.89226486272</v>
      </c>
      <c r="D18" s="436">
        <v>66698.110317376937</v>
      </c>
    </row>
    <row r="19" spans="1:4" ht="18.95" customHeight="1">
      <c r="A19" s="46" t="s">
        <v>713</v>
      </c>
      <c r="B19" s="65">
        <f>+B20/B21*100</f>
        <v>214.33974669345531</v>
      </c>
      <c r="C19" s="65">
        <f>+C20/C21*100</f>
        <v>277.39083264736519</v>
      </c>
      <c r="D19" s="65">
        <f>+D20/D21*100</f>
        <v>119.76311095055982</v>
      </c>
    </row>
    <row r="20" spans="1:4" ht="17.100000000000001" customHeight="1">
      <c r="A20" s="435" t="s">
        <v>291</v>
      </c>
      <c r="B20" s="436">
        <v>357401.41720440693</v>
      </c>
      <c r="C20" s="436">
        <v>277521.68534307997</v>
      </c>
      <c r="D20" s="436">
        <v>79879.731861326931</v>
      </c>
    </row>
    <row r="21" spans="1:4" ht="17.100000000000001" customHeight="1">
      <c r="A21" s="57" t="s">
        <v>584</v>
      </c>
      <c r="B21" s="140">
        <v>166745.28299949694</v>
      </c>
      <c r="C21" s="140">
        <v>100047.17268212</v>
      </c>
      <c r="D21" s="140">
        <v>66698.110317376937</v>
      </c>
    </row>
    <row r="22" spans="1:4" ht="17.100000000000001" customHeight="1">
      <c r="A22" s="1629" t="s">
        <v>341</v>
      </c>
      <c r="B22" s="1630"/>
      <c r="C22" s="1630"/>
      <c r="D22" s="1631"/>
    </row>
    <row r="23" spans="1:4" ht="18.95" customHeight="1">
      <c r="A23" s="433" t="s">
        <v>712</v>
      </c>
      <c r="B23" s="434">
        <v>119.67990578979682</v>
      </c>
      <c r="C23" s="434">
        <v>119.63299780384359</v>
      </c>
      <c r="D23" s="434">
        <v>119.88737428107021</v>
      </c>
    </row>
    <row r="24" spans="1:4" ht="17.100000000000001" customHeight="1">
      <c r="A24" s="56" t="s">
        <v>206</v>
      </c>
      <c r="B24" s="139">
        <v>436833.67461059219</v>
      </c>
      <c r="C24" s="139">
        <v>356140.2480737755</v>
      </c>
      <c r="D24" s="139">
        <v>80693.426536816667</v>
      </c>
    </row>
    <row r="25" spans="1:4" ht="17.100000000000001" customHeight="1">
      <c r="A25" s="435" t="s">
        <v>228</v>
      </c>
      <c r="B25" s="436">
        <v>365001.6865636888</v>
      </c>
      <c r="C25" s="436">
        <v>297693.9929715055</v>
      </c>
      <c r="D25" s="436">
        <v>67307.693592183263</v>
      </c>
    </row>
    <row r="26" spans="1:4" ht="18.95" customHeight="1">
      <c r="A26" s="46" t="s">
        <v>713</v>
      </c>
      <c r="B26" s="65">
        <v>220.54647989172511</v>
      </c>
      <c r="C26" s="65">
        <v>282.76505797010128</v>
      </c>
      <c r="D26" s="65">
        <v>96.688807453078667</v>
      </c>
    </row>
    <row r="27" spans="1:4" ht="17.100000000000001" customHeight="1">
      <c r="A27" s="435" t="s">
        <v>291</v>
      </c>
      <c r="B27" s="436">
        <v>327179.77299897</v>
      </c>
      <c r="C27" s="436">
        <v>279218.39468435</v>
      </c>
      <c r="D27" s="436">
        <v>47961.37831462</v>
      </c>
    </row>
    <row r="28" spans="1:4" ht="17.100000000000001" customHeight="1">
      <c r="A28" s="57" t="s">
        <v>584</v>
      </c>
      <c r="B28" s="140">
        <v>148349.57835627001</v>
      </c>
      <c r="C28" s="140">
        <v>98745.720807509992</v>
      </c>
      <c r="D28" s="140">
        <v>49603.857548760017</v>
      </c>
    </row>
    <row r="29" spans="1:4" ht="17.100000000000001" customHeight="1">
      <c r="A29" s="1629" t="s">
        <v>342</v>
      </c>
      <c r="B29" s="1630"/>
      <c r="C29" s="1630"/>
      <c r="D29" s="1631"/>
    </row>
    <row r="30" spans="1:4" ht="18.95" customHeight="1">
      <c r="A30" s="433" t="s">
        <v>712</v>
      </c>
      <c r="B30" s="434">
        <v>119.17774822704641</v>
      </c>
      <c r="C30" s="434">
        <v>119.15431422413172</v>
      </c>
      <c r="D30" s="434">
        <v>119.27868188041495</v>
      </c>
    </row>
    <row r="31" spans="1:4" ht="17.100000000000001" customHeight="1">
      <c r="A31" s="56" t="s">
        <v>206</v>
      </c>
      <c r="B31" s="139">
        <v>449500.9264912263</v>
      </c>
      <c r="C31" s="139">
        <v>364731.88423414336</v>
      </c>
      <c r="D31" s="139">
        <v>84769.042257082911</v>
      </c>
    </row>
    <row r="32" spans="1:4" ht="17.100000000000001" customHeight="1">
      <c r="A32" s="435" t="s">
        <v>228</v>
      </c>
      <c r="B32" s="436">
        <v>377168.50098130631</v>
      </c>
      <c r="C32" s="436">
        <v>306100.4434535834</v>
      </c>
      <c r="D32" s="436">
        <v>71068.057527722922</v>
      </c>
    </row>
    <row r="33" spans="1:4" ht="18.95" customHeight="1">
      <c r="A33" s="46" t="s">
        <v>713</v>
      </c>
      <c r="B33" s="65">
        <v>221.24868644489436</v>
      </c>
      <c r="C33" s="65">
        <v>283.72768087780213</v>
      </c>
      <c r="D33" s="65">
        <v>97.744380024565984</v>
      </c>
    </row>
    <row r="34" spans="1:4" ht="17.100000000000001" customHeight="1">
      <c r="A34" s="435" t="s">
        <v>291</v>
      </c>
      <c r="B34" s="436">
        <v>340258.72635616007</v>
      </c>
      <c r="C34" s="436">
        <v>289759.99739330006</v>
      </c>
      <c r="D34" s="436">
        <v>50498.728962859997</v>
      </c>
    </row>
    <row r="35" spans="1:4" ht="17.100000000000001" customHeight="1">
      <c r="A35" s="57" t="s">
        <v>584</v>
      </c>
      <c r="B35" s="140">
        <v>153790.16789819772</v>
      </c>
      <c r="C35" s="140">
        <v>102126.09375892935</v>
      </c>
      <c r="D35" s="140">
        <v>51664.074139268378</v>
      </c>
    </row>
    <row r="36" spans="1:4" ht="17.100000000000001" customHeight="1">
      <c r="A36" s="1629" t="s">
        <v>343</v>
      </c>
      <c r="B36" s="1630"/>
      <c r="C36" s="1630"/>
      <c r="D36" s="1631"/>
    </row>
    <row r="37" spans="1:4" ht="18.95" customHeight="1">
      <c r="A37" s="433" t="s">
        <v>712</v>
      </c>
      <c r="B37" s="434">
        <v>118.47800395565149</v>
      </c>
      <c r="C37" s="434">
        <v>118.54303757084361</v>
      </c>
      <c r="D37" s="434">
        <v>118.20853018484006</v>
      </c>
    </row>
    <row r="38" spans="1:4" ht="17.100000000000001" customHeight="1">
      <c r="A38" s="56" t="s">
        <v>206</v>
      </c>
      <c r="B38" s="139">
        <v>470014.66426983534</v>
      </c>
      <c r="C38" s="139">
        <v>378844.09179388627</v>
      </c>
      <c r="D38" s="139">
        <v>91170.572475949055</v>
      </c>
    </row>
    <row r="39" spans="1:4" ht="17.100000000000001" customHeight="1">
      <c r="A39" s="435" t="s">
        <v>228</v>
      </c>
      <c r="B39" s="436">
        <v>396710.48513424525</v>
      </c>
      <c r="C39" s="436">
        <v>319583.58715709619</v>
      </c>
      <c r="D39" s="436">
        <v>77126.89797714907</v>
      </c>
    </row>
    <row r="40" spans="1:4" ht="18.95" customHeight="1">
      <c r="A40" s="46" t="s">
        <v>713</v>
      </c>
      <c r="B40" s="65">
        <v>210.37818639163049</v>
      </c>
      <c r="C40" s="65">
        <v>274.72101722609062</v>
      </c>
      <c r="D40" s="65">
        <v>91.204645647681616</v>
      </c>
    </row>
    <row r="41" spans="1:4" ht="17.100000000000001" customHeight="1">
      <c r="A41" s="435" t="s">
        <v>291</v>
      </c>
      <c r="B41" s="436">
        <v>340254.71165970003</v>
      </c>
      <c r="C41" s="436">
        <v>288536.23177102004</v>
      </c>
      <c r="D41" s="436">
        <v>51718.479888680005</v>
      </c>
    </row>
    <row r="42" spans="1:4" ht="17.100000000000001" customHeight="1">
      <c r="A42" s="57" t="s">
        <v>584</v>
      </c>
      <c r="B42" s="140">
        <v>161734.78700225</v>
      </c>
      <c r="C42" s="140">
        <v>105028.81602740999</v>
      </c>
      <c r="D42" s="140">
        <v>56705.970974839998</v>
      </c>
    </row>
    <row r="43" spans="1:4" ht="17.100000000000001" customHeight="1">
      <c r="A43" s="1629" t="s">
        <v>344</v>
      </c>
      <c r="B43" s="1630"/>
      <c r="C43" s="1630"/>
      <c r="D43" s="1631"/>
    </row>
    <row r="44" spans="1:4" ht="18.95" customHeight="1">
      <c r="A44" s="433" t="s">
        <v>712</v>
      </c>
      <c r="B44" s="434">
        <v>117.50344895162908</v>
      </c>
      <c r="C44" s="434">
        <v>117.48671651187583</v>
      </c>
      <c r="D44" s="434">
        <v>117.57250653597929</v>
      </c>
    </row>
    <row r="45" spans="1:4" ht="17.100000000000001" customHeight="1">
      <c r="A45" s="56" t="s">
        <v>206</v>
      </c>
      <c r="B45" s="139">
        <v>493734.37838300003</v>
      </c>
      <c r="C45" s="139">
        <v>397380.09830200003</v>
      </c>
      <c r="D45" s="139">
        <v>96354.28008099999</v>
      </c>
    </row>
    <row r="46" spans="1:4" ht="17.100000000000001" customHeight="1">
      <c r="A46" s="435" t="s">
        <v>228</v>
      </c>
      <c r="B46" s="436">
        <v>420187.13730373007</v>
      </c>
      <c r="C46" s="436">
        <v>338234.06602893007</v>
      </c>
      <c r="D46" s="436">
        <v>81953.071274799993</v>
      </c>
    </row>
    <row r="47" spans="1:4" ht="18.95" customHeight="1">
      <c r="A47" s="46" t="s">
        <v>713</v>
      </c>
      <c r="B47" s="65">
        <v>198.51196087290973</v>
      </c>
      <c r="C47" s="65">
        <v>258.78517775481214</v>
      </c>
      <c r="D47" s="65">
        <v>86.978026842668157</v>
      </c>
    </row>
    <row r="48" spans="1:4" ht="17.100000000000001" customHeight="1">
      <c r="A48" s="435" t="s">
        <v>291</v>
      </c>
      <c r="B48" s="436">
        <v>345201.36853594997</v>
      </c>
      <c r="C48" s="436">
        <v>292139.99158330995</v>
      </c>
      <c r="D48" s="436">
        <v>53061.376952639985</v>
      </c>
    </row>
    <row r="49" spans="1:4" ht="17.100000000000001" customHeight="1">
      <c r="A49" s="57" t="s">
        <v>584</v>
      </c>
      <c r="B49" s="140">
        <v>173894.49331819001</v>
      </c>
      <c r="C49" s="140">
        <v>112888.99701207</v>
      </c>
      <c r="D49" s="140">
        <v>61005.496306120003</v>
      </c>
    </row>
    <row r="50" spans="1:4" ht="17.100000000000001" customHeight="1">
      <c r="A50" s="1629" t="s">
        <v>345</v>
      </c>
      <c r="B50" s="1630"/>
      <c r="C50" s="1630"/>
      <c r="D50" s="1631"/>
    </row>
    <row r="51" spans="1:4" ht="18.95" customHeight="1">
      <c r="A51" s="433" t="s">
        <v>712</v>
      </c>
      <c r="B51" s="434">
        <v>117.76817833568359</v>
      </c>
      <c r="C51" s="434">
        <v>117.86410613361173</v>
      </c>
      <c r="D51" s="434">
        <v>117.39335887709414</v>
      </c>
    </row>
    <row r="52" spans="1:4" ht="17.100000000000001" customHeight="1">
      <c r="A52" s="56" t="s">
        <v>206</v>
      </c>
      <c r="B52" s="139">
        <v>495655.40314569464</v>
      </c>
      <c r="C52" s="139">
        <v>394973.34291533614</v>
      </c>
      <c r="D52" s="139">
        <v>100682.0602303585</v>
      </c>
    </row>
    <row r="53" spans="1:4" ht="17.100000000000001" customHeight="1">
      <c r="A53" s="435" t="s">
        <v>228</v>
      </c>
      <c r="B53" s="436">
        <v>420873.79642817471</v>
      </c>
      <c r="C53" s="436">
        <v>335109.0979874662</v>
      </c>
      <c r="D53" s="436">
        <v>85764.698440708511</v>
      </c>
    </row>
    <row r="54" spans="1:4" ht="18.95" customHeight="1">
      <c r="A54" s="46" t="s">
        <v>713</v>
      </c>
      <c r="B54" s="65">
        <v>185.65244703261095</v>
      </c>
      <c r="C54" s="65">
        <v>240.42280451540177</v>
      </c>
      <c r="D54" s="65">
        <v>84.179480870646913</v>
      </c>
    </row>
    <row r="55" spans="1:4" ht="17.100000000000001" customHeight="1">
      <c r="A55" s="435" t="s">
        <v>291</v>
      </c>
      <c r="B55" s="436">
        <v>343572.37514531001</v>
      </c>
      <c r="C55" s="436">
        <v>288962.91173277999</v>
      </c>
      <c r="D55" s="436">
        <v>54609.46341253</v>
      </c>
    </row>
    <row r="56" spans="1:4" ht="17.100000000000001" customHeight="1">
      <c r="A56" s="57" t="s">
        <v>584</v>
      </c>
      <c r="B56" s="140">
        <v>185062.13122252005</v>
      </c>
      <c r="C56" s="140">
        <v>120189.47716512004</v>
      </c>
      <c r="D56" s="140">
        <v>64872.654057400017</v>
      </c>
    </row>
    <row r="57" spans="1:4" ht="17.100000000000001" customHeight="1">
      <c r="A57" s="1629" t="s">
        <v>346</v>
      </c>
      <c r="B57" s="1630"/>
      <c r="C57" s="1630"/>
      <c r="D57" s="1631"/>
    </row>
    <row r="58" spans="1:4" ht="18.95" customHeight="1">
      <c r="A58" s="433" t="s">
        <v>712</v>
      </c>
      <c r="B58" s="434">
        <v>117.28181632554839</v>
      </c>
      <c r="C58" s="434">
        <v>117.21742953153273</v>
      </c>
      <c r="D58" s="434">
        <v>117.53971369786815</v>
      </c>
    </row>
    <row r="59" spans="1:4" ht="17.100000000000001" customHeight="1">
      <c r="A59" s="56" t="s">
        <v>206</v>
      </c>
      <c r="B59" s="139">
        <v>510646.1690838025</v>
      </c>
      <c r="C59" s="139">
        <v>408403.57610968122</v>
      </c>
      <c r="D59" s="139">
        <v>102242.59297412129</v>
      </c>
    </row>
    <row r="60" spans="1:4" ht="17.100000000000001" customHeight="1">
      <c r="A60" s="435" t="s">
        <v>228</v>
      </c>
      <c r="B60" s="436">
        <v>435400.97270182247</v>
      </c>
      <c r="C60" s="436">
        <v>348415.40011745121</v>
      </c>
      <c r="D60" s="436">
        <v>86985.572584371272</v>
      </c>
    </row>
    <row r="61" spans="1:4" ht="18.95" customHeight="1">
      <c r="A61" s="46" t="s">
        <v>713</v>
      </c>
      <c r="B61" s="65">
        <v>177.17694523105018</v>
      </c>
      <c r="C61" s="65">
        <v>223.50514349135597</v>
      </c>
      <c r="D61" s="65">
        <v>85.180301101582572</v>
      </c>
    </row>
    <row r="62" spans="1:4" ht="17.100000000000001" customHeight="1">
      <c r="A62" s="435" t="s">
        <v>291</v>
      </c>
      <c r="B62" s="436">
        <v>346389.64712500997</v>
      </c>
      <c r="C62" s="436">
        <v>290614.32449353999</v>
      </c>
      <c r="D62" s="436">
        <v>55775.322631470008</v>
      </c>
    </row>
    <row r="63" spans="1:4" ht="17.100000000000001" customHeight="1">
      <c r="A63" s="57" t="s">
        <v>584</v>
      </c>
      <c r="B63" s="140">
        <v>195504.92118108002</v>
      </c>
      <c r="C63" s="140">
        <v>130025.78820061001</v>
      </c>
      <c r="D63" s="140">
        <v>65479.13298047</v>
      </c>
    </row>
    <row r="64" spans="1:4" ht="17.100000000000001" customHeight="1">
      <c r="A64" s="1629" t="s">
        <v>347</v>
      </c>
      <c r="B64" s="1630"/>
      <c r="C64" s="1630"/>
      <c r="D64" s="1631"/>
    </row>
    <row r="65" spans="1:4" ht="18.95" customHeight="1">
      <c r="A65" s="433" t="s">
        <v>712</v>
      </c>
      <c r="B65" s="434">
        <v>116.77557284434693</v>
      </c>
      <c r="C65" s="434">
        <v>116.56542150518676</v>
      </c>
      <c r="D65" s="434">
        <v>117.61443428586158</v>
      </c>
    </row>
    <row r="66" spans="1:4" ht="17.100000000000001" customHeight="1">
      <c r="A66" s="56" t="s">
        <v>206</v>
      </c>
      <c r="B66" s="139">
        <v>532129.2491050167</v>
      </c>
      <c r="C66" s="139">
        <v>424760.68847480102</v>
      </c>
      <c r="D66" s="139">
        <v>107368.56063021567</v>
      </c>
    </row>
    <row r="67" spans="1:4" ht="17.100000000000001" customHeight="1">
      <c r="A67" s="435" t="s">
        <v>228</v>
      </c>
      <c r="B67" s="436">
        <v>455685.41103566677</v>
      </c>
      <c r="C67" s="436">
        <v>364396.81939116109</v>
      </c>
      <c r="D67" s="436">
        <v>91288.591644505679</v>
      </c>
    </row>
    <row r="68" spans="1:4" ht="18.95" customHeight="1">
      <c r="A68" s="46" t="s">
        <v>713</v>
      </c>
      <c r="B68" s="65">
        <v>172.79942338659694</v>
      </c>
      <c r="C68" s="65">
        <v>217.92919288033073</v>
      </c>
      <c r="D68" s="65">
        <v>83.712304132826247</v>
      </c>
    </row>
    <row r="69" spans="1:4" ht="17.100000000000001" customHeight="1">
      <c r="A69" s="435" t="s">
        <v>291</v>
      </c>
      <c r="B69" s="436">
        <v>355489.56084970001</v>
      </c>
      <c r="C69" s="436">
        <v>297582.72873704997</v>
      </c>
      <c r="D69" s="436">
        <v>57906.832112650009</v>
      </c>
    </row>
    <row r="70" spans="1:4" ht="17.100000000000001" customHeight="1">
      <c r="A70" s="57" t="s">
        <v>584</v>
      </c>
      <c r="B70" s="140">
        <v>205723.81196804001</v>
      </c>
      <c r="C70" s="140">
        <v>136550.19082297001</v>
      </c>
      <c r="D70" s="140">
        <v>69173.621145070007</v>
      </c>
    </row>
    <row r="71" spans="1:4" ht="17.100000000000001" customHeight="1">
      <c r="A71" s="1629" t="s">
        <v>348</v>
      </c>
      <c r="B71" s="1630"/>
      <c r="C71" s="1630"/>
      <c r="D71" s="1631"/>
    </row>
    <row r="72" spans="1:4" ht="18.95" customHeight="1">
      <c r="A72" s="433" t="s">
        <v>712</v>
      </c>
      <c r="B72" s="434">
        <v>116.59423449499565</v>
      </c>
      <c r="C72" s="434">
        <v>116.42906707056146</v>
      </c>
      <c r="D72" s="434">
        <v>117.22498812222553</v>
      </c>
    </row>
    <row r="73" spans="1:4" ht="17.100000000000001" customHeight="1">
      <c r="A73" s="56" t="s">
        <v>206</v>
      </c>
      <c r="B73" s="139">
        <v>539990.31464999996</v>
      </c>
      <c r="C73" s="139">
        <v>427326.74763</v>
      </c>
      <c r="D73" s="139">
        <v>112663.56701999999</v>
      </c>
    </row>
    <row r="74" spans="1:4" ht="17.100000000000001" customHeight="1">
      <c r="A74" s="435" t="s">
        <v>228</v>
      </c>
      <c r="B74" s="436">
        <v>463136.37804550014</v>
      </c>
      <c r="C74" s="436">
        <v>367027.54594007012</v>
      </c>
      <c r="D74" s="436">
        <v>96108.832105429989</v>
      </c>
    </row>
    <row r="75" spans="1:4" ht="18.95" customHeight="1">
      <c r="A75" s="46" t="s">
        <v>713</v>
      </c>
      <c r="B75" s="65">
        <v>175.53462161125563</v>
      </c>
      <c r="C75" s="65">
        <v>226.27950200343201</v>
      </c>
      <c r="D75" s="65">
        <v>82.152681053485594</v>
      </c>
    </row>
    <row r="76" spans="1:4" ht="17.100000000000001" customHeight="1">
      <c r="A76" s="435" t="s">
        <v>291</v>
      </c>
      <c r="B76" s="436">
        <v>362933.32659453998</v>
      </c>
      <c r="C76" s="436">
        <v>303128.91400410997</v>
      </c>
      <c r="D76" s="436">
        <v>59804.41259042998</v>
      </c>
    </row>
    <row r="77" spans="1:4" ht="17.100000000000001" customHeight="1">
      <c r="A77" s="57" t="s">
        <v>584</v>
      </c>
      <c r="B77" s="140">
        <v>206758.82812355005</v>
      </c>
      <c r="C77" s="140">
        <v>133962.16242314002</v>
      </c>
      <c r="D77" s="140">
        <v>72796.665700410013</v>
      </c>
    </row>
  </sheetData>
  <mergeCells count="14">
    <mergeCell ref="A15:D15"/>
    <mergeCell ref="A2:D2"/>
    <mergeCell ref="A5:A6"/>
    <mergeCell ref="B5:B6"/>
    <mergeCell ref="C5:D5"/>
    <mergeCell ref="A8:D8"/>
    <mergeCell ref="A57:D57"/>
    <mergeCell ref="A64:D64"/>
    <mergeCell ref="A71:D71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6"/>
  <sheetViews>
    <sheetView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53.7109375" style="19" customWidth="1"/>
    <col min="2" max="9" width="11.5703125" style="19" customWidth="1"/>
    <col min="10" max="10" width="9.140625" style="19"/>
    <col min="11" max="12" width="9" style="659" customWidth="1"/>
    <col min="13" max="13" width="11.85546875" style="659" customWidth="1"/>
    <col min="14" max="16" width="9" style="659" customWidth="1"/>
    <col min="17" max="17" width="11.85546875" style="659" customWidth="1"/>
    <col min="18" max="18" width="9" style="659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612" t="s">
        <v>714</v>
      </c>
      <c r="K1" s="48"/>
      <c r="L1" s="48"/>
      <c r="M1" s="48"/>
      <c r="N1" s="48"/>
      <c r="O1" s="48"/>
      <c r="P1" s="48"/>
      <c r="Q1" s="48"/>
      <c r="R1" s="48"/>
    </row>
    <row r="2" spans="1:18" s="593" customFormat="1" ht="15.75" customHeight="1">
      <c r="A2" s="1614" t="s">
        <v>715</v>
      </c>
      <c r="B2" s="1614"/>
      <c r="C2" s="1614"/>
      <c r="D2" s="1614"/>
      <c r="E2" s="1614"/>
      <c r="F2" s="1614"/>
      <c r="G2" s="1614"/>
      <c r="H2" s="1614"/>
      <c r="I2" s="1614"/>
      <c r="K2" s="1028"/>
      <c r="L2" s="1028"/>
      <c r="M2" s="1028"/>
      <c r="N2" s="1028"/>
      <c r="O2" s="1028"/>
      <c r="P2" s="1028"/>
      <c r="Q2" s="1028"/>
      <c r="R2" s="1028"/>
    </row>
    <row r="3" spans="1:18">
      <c r="I3" s="659"/>
    </row>
    <row r="4" spans="1:18" ht="12.95" customHeight="1">
      <c r="A4" s="1639" t="s">
        <v>264</v>
      </c>
      <c r="B4" s="1637" t="s">
        <v>327</v>
      </c>
      <c r="C4" s="1638"/>
      <c r="D4" s="1637" t="s">
        <v>336</v>
      </c>
      <c r="E4" s="1638"/>
      <c r="F4" s="1637" t="s">
        <v>339</v>
      </c>
      <c r="G4" s="1638"/>
      <c r="H4" s="1637" t="s">
        <v>348</v>
      </c>
      <c r="I4" s="1638"/>
    </row>
    <row r="5" spans="1:18" ht="27.95" customHeight="1">
      <c r="A5" s="1640"/>
      <c r="B5" s="817" t="s">
        <v>263</v>
      </c>
      <c r="C5" s="817" t="s">
        <v>716</v>
      </c>
      <c r="D5" s="817" t="s">
        <v>263</v>
      </c>
      <c r="E5" s="817" t="s">
        <v>716</v>
      </c>
      <c r="F5" s="817" t="s">
        <v>263</v>
      </c>
      <c r="G5" s="817" t="s">
        <v>716</v>
      </c>
      <c r="H5" s="817" t="s">
        <v>263</v>
      </c>
      <c r="I5" s="817" t="s">
        <v>716</v>
      </c>
    </row>
    <row r="6" spans="1:18" ht="15" customHeight="1">
      <c r="A6" s="832">
        <v>1</v>
      </c>
      <c r="B6" s="1111">
        <v>2</v>
      </c>
      <c r="C6" s="1111">
        <v>3</v>
      </c>
      <c r="D6" s="831">
        <v>4</v>
      </c>
      <c r="E6" s="831">
        <v>5</v>
      </c>
      <c r="F6" s="831">
        <v>6</v>
      </c>
      <c r="G6" s="831">
        <v>7</v>
      </c>
      <c r="H6" s="831">
        <f>+G6+1</f>
        <v>8</v>
      </c>
      <c r="I6" s="832">
        <f>+H6+1</f>
        <v>9</v>
      </c>
    </row>
    <row r="7" spans="1:18" s="21" customFormat="1" ht="14.1" customHeight="1">
      <c r="A7" s="1632" t="s">
        <v>206</v>
      </c>
      <c r="B7" s="1633"/>
      <c r="C7" s="1633"/>
      <c r="D7" s="1633"/>
      <c r="E7" s="1633"/>
      <c r="F7" s="1633"/>
      <c r="G7" s="1633"/>
      <c r="H7" s="1633"/>
      <c r="I7" s="1634"/>
      <c r="K7" s="1029"/>
      <c r="L7" s="1029"/>
      <c r="M7" s="1029"/>
      <c r="N7" s="1029"/>
      <c r="O7" s="1029"/>
      <c r="P7" s="1029"/>
      <c r="Q7" s="1029"/>
      <c r="R7" s="1029"/>
    </row>
    <row r="8" spans="1:18" ht="13.15" customHeight="1">
      <c r="A8" s="417" t="s">
        <v>717</v>
      </c>
      <c r="B8" s="815">
        <v>9734.6440090394808</v>
      </c>
      <c r="C8" s="815">
        <v>2.6588589005806118</v>
      </c>
      <c r="D8" s="815">
        <v>11059.6390220946</v>
      </c>
      <c r="E8" s="815">
        <v>2.707529717415901</v>
      </c>
      <c r="F8" s="815">
        <v>10686.307078350999</v>
      </c>
      <c r="G8" s="815">
        <v>2.4018357522103253</v>
      </c>
      <c r="H8" s="815">
        <v>14250.631451031199</v>
      </c>
      <c r="I8" s="816">
        <v>2.6390531578826351</v>
      </c>
      <c r="K8" s="1030"/>
      <c r="L8" s="1030"/>
      <c r="M8" s="1453"/>
      <c r="N8" s="1453"/>
      <c r="O8" s="1030"/>
      <c r="P8" s="1030"/>
      <c r="Q8" s="1453"/>
      <c r="R8" s="1453"/>
    </row>
    <row r="9" spans="1:18" ht="13.15" customHeight="1">
      <c r="A9" s="22" t="s">
        <v>718</v>
      </c>
      <c r="B9" s="813">
        <v>18851.426416816801</v>
      </c>
      <c r="C9" s="813">
        <v>5.1489590035803987</v>
      </c>
      <c r="D9" s="813">
        <v>19753.825404251802</v>
      </c>
      <c r="E9" s="813">
        <v>4.835968805836079</v>
      </c>
      <c r="F9" s="813">
        <v>31514.599951643802</v>
      </c>
      <c r="G9" s="813">
        <v>7.0831665537487085</v>
      </c>
      <c r="H9" s="813">
        <v>31969.791109226499</v>
      </c>
      <c r="I9" s="805">
        <v>5.9204378748807827</v>
      </c>
      <c r="K9" s="1030"/>
      <c r="L9" s="1030"/>
      <c r="M9" s="1453"/>
      <c r="N9" s="1453"/>
      <c r="O9" s="1030"/>
      <c r="P9" s="1030"/>
      <c r="Q9" s="1453"/>
      <c r="R9" s="1453"/>
    </row>
    <row r="10" spans="1:18" ht="13.15" customHeight="1">
      <c r="A10" s="419" t="s">
        <v>719</v>
      </c>
      <c r="B10" s="811">
        <v>13146.049442117353</v>
      </c>
      <c r="C10" s="811">
        <v>3.590628535998758</v>
      </c>
      <c r="D10" s="811">
        <v>10788.51295064664</v>
      </c>
      <c r="E10" s="811">
        <v>2.6411548661079105</v>
      </c>
      <c r="F10" s="811">
        <v>13302.464571455479</v>
      </c>
      <c r="G10" s="811">
        <v>2.9898387502788495</v>
      </c>
      <c r="H10" s="811">
        <v>20451.831579455826</v>
      </c>
      <c r="I10" s="812">
        <v>3.7874441493847693</v>
      </c>
      <c r="K10" s="1030"/>
      <c r="L10" s="1030"/>
      <c r="M10" s="1453"/>
      <c r="N10" s="1453"/>
      <c r="O10" s="1030"/>
      <c r="P10" s="1030"/>
      <c r="Q10" s="1453"/>
      <c r="R10" s="1453"/>
    </row>
    <row r="11" spans="1:18" ht="13.15" customHeight="1">
      <c r="A11" s="23" t="s">
        <v>720</v>
      </c>
      <c r="B11" s="813">
        <v>21700.504199588657</v>
      </c>
      <c r="C11" s="813">
        <v>5.9271380324318992</v>
      </c>
      <c r="D11" s="813">
        <v>21309.645558936401</v>
      </c>
      <c r="E11" s="813">
        <v>5.2168518794470442</v>
      </c>
      <c r="F11" s="813">
        <v>25073.986865000024</v>
      </c>
      <c r="G11" s="813">
        <v>5.6355855826765398</v>
      </c>
      <c r="H11" s="813">
        <v>59529.041046818435</v>
      </c>
      <c r="I11" s="805">
        <v>11.024094216468082</v>
      </c>
      <c r="K11" s="1030"/>
      <c r="L11" s="1030"/>
      <c r="M11" s="1453"/>
      <c r="N11" s="1453"/>
      <c r="O11" s="1030"/>
      <c r="P11" s="1030"/>
      <c r="Q11" s="1453"/>
      <c r="R11" s="1453"/>
    </row>
    <row r="12" spans="1:18" ht="13.15" customHeight="1">
      <c r="A12" s="419" t="s">
        <v>721</v>
      </c>
      <c r="B12" s="811">
        <v>9447.6973270569506</v>
      </c>
      <c r="C12" s="811">
        <v>2.580484104473753</v>
      </c>
      <c r="D12" s="811">
        <v>16455.47157459482</v>
      </c>
      <c r="E12" s="811">
        <v>4.0284929927007713</v>
      </c>
      <c r="F12" s="811">
        <v>19633.667749768309</v>
      </c>
      <c r="G12" s="811">
        <v>4.4128289410610053</v>
      </c>
      <c r="H12" s="811">
        <v>28586.023647360249</v>
      </c>
      <c r="I12" s="812">
        <v>5.2938030316133666</v>
      </c>
      <c r="K12" s="1030"/>
      <c r="L12" s="1030"/>
      <c r="M12" s="1453"/>
      <c r="N12" s="1453"/>
      <c r="O12" s="1030"/>
      <c r="P12" s="1030"/>
      <c r="Q12" s="1453"/>
      <c r="R12" s="1453"/>
    </row>
    <row r="13" spans="1:18" ht="13.15" customHeight="1">
      <c r="A13" s="23" t="s">
        <v>722</v>
      </c>
      <c r="B13" s="813">
        <v>1575.9420145071599</v>
      </c>
      <c r="C13" s="813">
        <v>0.43044280285753878</v>
      </c>
      <c r="D13" s="813">
        <v>1140.2384923904101</v>
      </c>
      <c r="E13" s="813">
        <v>0.27914379455974736</v>
      </c>
      <c r="F13" s="813">
        <v>1250.97973771798</v>
      </c>
      <c r="G13" s="813">
        <v>0.28116802533484619</v>
      </c>
      <c r="H13" s="813">
        <v>1059.52995196696</v>
      </c>
      <c r="I13" s="805">
        <v>0.19621276960378539</v>
      </c>
      <c r="K13" s="1030"/>
      <c r="L13" s="1030"/>
      <c r="M13" s="1453"/>
      <c r="N13" s="1453"/>
      <c r="O13" s="1030"/>
      <c r="P13" s="1030"/>
      <c r="Q13" s="1453"/>
      <c r="R13" s="1453"/>
    </row>
    <row r="14" spans="1:18" ht="13.15" customHeight="1">
      <c r="A14" s="438" t="s">
        <v>723</v>
      </c>
      <c r="B14" s="811">
        <v>270212.75233985996</v>
      </c>
      <c r="C14" s="811">
        <v>73.804196737145148</v>
      </c>
      <c r="D14" s="811">
        <v>301856.32487493986</v>
      </c>
      <c r="E14" s="811">
        <v>73.897978799859757</v>
      </c>
      <c r="F14" s="811">
        <v>316382.43722952</v>
      </c>
      <c r="G14" s="811">
        <v>71.109565122712155</v>
      </c>
      <c r="H14" s="811">
        <v>351337.33047490002</v>
      </c>
      <c r="I14" s="812">
        <v>65.063635576986755</v>
      </c>
      <c r="K14" s="1030"/>
      <c r="L14" s="1030"/>
      <c r="M14" s="1453"/>
      <c r="N14" s="1453"/>
      <c r="O14" s="1030"/>
      <c r="P14" s="1030"/>
      <c r="Q14" s="1453"/>
      <c r="R14" s="1453"/>
    </row>
    <row r="15" spans="1:18" ht="13.15" customHeight="1">
      <c r="A15" s="23" t="s">
        <v>724</v>
      </c>
      <c r="B15" s="813">
        <v>8314.2009034889106</v>
      </c>
      <c r="C15" s="813">
        <v>2.270888083111124</v>
      </c>
      <c r="D15" s="813">
        <v>9939.0188688675789</v>
      </c>
      <c r="E15" s="813">
        <v>2.4331887230366211</v>
      </c>
      <c r="F15" s="813">
        <v>11031.923177990811</v>
      </c>
      <c r="G15" s="813">
        <v>2.47951582434077</v>
      </c>
      <c r="H15" s="813">
        <v>13271.75909867438</v>
      </c>
      <c r="I15" s="805">
        <v>2.4577772487042857</v>
      </c>
      <c r="K15" s="1030"/>
      <c r="L15" s="1030"/>
      <c r="M15" s="1453"/>
      <c r="N15" s="1453"/>
      <c r="O15" s="1030"/>
      <c r="P15" s="1030"/>
      <c r="Q15" s="1453"/>
      <c r="R15" s="1453"/>
    </row>
    <row r="16" spans="1:18" ht="13.15" customHeight="1">
      <c r="A16" s="419" t="s">
        <v>725</v>
      </c>
      <c r="B16" s="811">
        <v>7881.6056960644701</v>
      </c>
      <c r="C16" s="811">
        <v>2.1527317728710251</v>
      </c>
      <c r="D16" s="811">
        <v>9388.1013253231395</v>
      </c>
      <c r="E16" s="811">
        <v>2.2983176284183959</v>
      </c>
      <c r="F16" s="811">
        <v>9387.1244739457707</v>
      </c>
      <c r="G16" s="811">
        <v>2.1098337345786446</v>
      </c>
      <c r="H16" s="811">
        <v>11908.0143694161</v>
      </c>
      <c r="I16" s="812">
        <v>2.2052273987792539</v>
      </c>
      <c r="K16" s="1030"/>
      <c r="L16" s="1030"/>
      <c r="M16" s="1453"/>
      <c r="N16" s="1453"/>
      <c r="O16" s="1030"/>
      <c r="P16" s="1030"/>
      <c r="Q16" s="1453"/>
      <c r="R16" s="1453"/>
    </row>
    <row r="17" spans="1:18" ht="13.15" customHeight="1">
      <c r="A17" s="23" t="s">
        <v>726</v>
      </c>
      <c r="B17" s="813">
        <v>1131.15704796365</v>
      </c>
      <c r="C17" s="813">
        <v>0.30895705915283905</v>
      </c>
      <c r="D17" s="813">
        <v>1027.23720088606</v>
      </c>
      <c r="E17" s="813">
        <v>0.25147974926467231</v>
      </c>
      <c r="F17" s="813">
        <v>1339.41734164842</v>
      </c>
      <c r="G17" s="813">
        <v>0.30104510704348114</v>
      </c>
      <c r="H17" s="813">
        <v>1990.4105824135299</v>
      </c>
      <c r="I17" s="805">
        <v>0.36860116346783639</v>
      </c>
      <c r="K17" s="1030"/>
      <c r="L17" s="1030"/>
      <c r="M17" s="1453"/>
      <c r="N17" s="1453"/>
      <c r="O17" s="1030"/>
      <c r="P17" s="1030"/>
      <c r="Q17" s="1453"/>
      <c r="R17" s="1453"/>
    </row>
    <row r="18" spans="1:18" ht="13.15" customHeight="1">
      <c r="A18" s="419" t="s">
        <v>727</v>
      </c>
      <c r="B18" s="811">
        <v>4125.1414690580568</v>
      </c>
      <c r="C18" s="811">
        <v>1.1267149677968991</v>
      </c>
      <c r="D18" s="811">
        <v>5759.0902950936579</v>
      </c>
      <c r="E18" s="811">
        <v>1.4098930433530938</v>
      </c>
      <c r="F18" s="811">
        <v>5319.5669970732415</v>
      </c>
      <c r="G18" s="811">
        <v>1.195616606014676</v>
      </c>
      <c r="H18" s="811">
        <v>5635.9513387366896</v>
      </c>
      <c r="I18" s="812">
        <v>1.0437134122284559</v>
      </c>
      <c r="K18" s="1030"/>
      <c r="L18" s="1030"/>
      <c r="M18" s="1453"/>
      <c r="N18" s="1453"/>
      <c r="O18" s="1030"/>
      <c r="P18" s="1030"/>
      <c r="Q18" s="1453"/>
      <c r="R18" s="1453"/>
    </row>
    <row r="19" spans="1:18" s="21" customFormat="1" ht="13.15" customHeight="1">
      <c r="A19" s="24" t="s">
        <v>728</v>
      </c>
      <c r="B19" s="685">
        <f t="shared" ref="B19:I19" si="0">SUM(B8:B18)</f>
        <v>366121.12086556148</v>
      </c>
      <c r="C19" s="685">
        <f t="shared" si="0"/>
        <v>99.999999999999986</v>
      </c>
      <c r="D19" s="685">
        <f t="shared" si="0"/>
        <v>408477.10556802503</v>
      </c>
      <c r="E19" s="685">
        <f t="shared" si="0"/>
        <v>100</v>
      </c>
      <c r="F19" s="685">
        <f t="shared" si="0"/>
        <v>444922.47517411486</v>
      </c>
      <c r="G19" s="685">
        <f t="shared" si="0"/>
        <v>100</v>
      </c>
      <c r="H19" s="685">
        <f t="shared" si="0"/>
        <v>539990.31464999984</v>
      </c>
      <c r="I19" s="685">
        <f t="shared" si="0"/>
        <v>100.00000000000001</v>
      </c>
      <c r="J19" s="19"/>
      <c r="K19" s="659"/>
      <c r="L19" s="659"/>
      <c r="M19" s="1032"/>
      <c r="N19" s="1032"/>
      <c r="O19" s="1029"/>
      <c r="P19" s="1029"/>
      <c r="Q19" s="1453"/>
      <c r="R19" s="1453"/>
    </row>
    <row r="20" spans="1:18" s="21" customFormat="1" ht="14.1" customHeight="1">
      <c r="A20" s="1632" t="s">
        <v>228</v>
      </c>
      <c r="B20" s="1635"/>
      <c r="C20" s="1635"/>
      <c r="D20" s="1635"/>
      <c r="E20" s="1635"/>
      <c r="F20" s="1635"/>
      <c r="G20" s="1635"/>
      <c r="H20" s="1635"/>
      <c r="I20" s="1636"/>
      <c r="J20" s="19"/>
      <c r="K20" s="659"/>
      <c r="L20" s="659"/>
      <c r="M20" s="1032"/>
      <c r="N20" s="1032"/>
      <c r="O20" s="1029"/>
      <c r="P20" s="1029"/>
      <c r="Q20" s="1453"/>
      <c r="R20" s="1453"/>
    </row>
    <row r="21" spans="1:18" ht="13.15" customHeight="1">
      <c r="A21" s="417" t="s">
        <v>584</v>
      </c>
      <c r="B21" s="814">
        <v>114746.89146089001</v>
      </c>
      <c r="C21" s="814">
        <v>37.283342787562674</v>
      </c>
      <c r="D21" s="814">
        <v>134405.75888556</v>
      </c>
      <c r="E21" s="814">
        <v>39.200292014750652</v>
      </c>
      <c r="F21" s="814">
        <v>156189.83401126004</v>
      </c>
      <c r="G21" s="814">
        <v>41.761443077465557</v>
      </c>
      <c r="H21" s="814">
        <v>206758.82812354996</v>
      </c>
      <c r="I21" s="810">
        <v>44.64318458336205</v>
      </c>
      <c r="K21" s="1030"/>
      <c r="L21" s="1030"/>
      <c r="M21" s="1453"/>
      <c r="N21" s="1453"/>
      <c r="O21" s="1030"/>
      <c r="P21" s="1030"/>
      <c r="Q21" s="1453"/>
      <c r="R21" s="1453"/>
    </row>
    <row r="22" spans="1:18" ht="13.15" customHeight="1">
      <c r="A22" s="22" t="s">
        <v>729</v>
      </c>
      <c r="B22" s="813">
        <v>1089.1681016545999</v>
      </c>
      <c r="C22" s="813">
        <v>0.35389043807873444</v>
      </c>
      <c r="D22" s="813">
        <v>156.98875862378</v>
      </c>
      <c r="E22" s="813">
        <v>4.5786767115575881E-2</v>
      </c>
      <c r="F22" s="813">
        <v>708.8281880321</v>
      </c>
      <c r="G22" s="813">
        <v>0.18952378183634894</v>
      </c>
      <c r="H22" s="813">
        <v>649.82178457506006</v>
      </c>
      <c r="I22" s="805">
        <v>0.14030894902218621</v>
      </c>
      <c r="K22" s="1030"/>
      <c r="L22" s="1030"/>
      <c r="M22" s="1453"/>
      <c r="N22" s="1453"/>
      <c r="O22" s="1030"/>
      <c r="P22" s="1030"/>
      <c r="Q22" s="1453"/>
      <c r="R22" s="1453"/>
    </row>
    <row r="23" spans="1:18" ht="13.15" customHeight="1">
      <c r="A23" s="419" t="s">
        <v>730</v>
      </c>
      <c r="B23" s="811">
        <v>13001.41321865697</v>
      </c>
      <c r="C23" s="811">
        <v>4.2243945747249487</v>
      </c>
      <c r="D23" s="811">
        <v>11007.448218495912</v>
      </c>
      <c r="E23" s="811">
        <v>3.2103920849826371</v>
      </c>
      <c r="F23" s="811">
        <v>13288.5744700994</v>
      </c>
      <c r="G23" s="811">
        <v>3.5530484415119532</v>
      </c>
      <c r="H23" s="811">
        <v>19291.012734001539</v>
      </c>
      <c r="I23" s="812">
        <v>4.1652985272744729</v>
      </c>
      <c r="K23" s="1030"/>
      <c r="L23" s="1030"/>
      <c r="M23" s="1453"/>
      <c r="N23" s="1453"/>
      <c r="O23" s="1030"/>
      <c r="P23" s="1030"/>
      <c r="Q23" s="1453"/>
      <c r="R23" s="1453"/>
    </row>
    <row r="24" spans="1:18" s="25" customFormat="1" ht="13.15" customHeight="1">
      <c r="A24" s="179" t="s">
        <v>731</v>
      </c>
      <c r="B24" s="813">
        <v>3175.39572461333</v>
      </c>
      <c r="C24" s="813">
        <v>1.0317435686462253</v>
      </c>
      <c r="D24" s="813">
        <v>3419.5079278052594</v>
      </c>
      <c r="E24" s="813">
        <v>0.99732117454025515</v>
      </c>
      <c r="F24" s="813">
        <v>4670.8050903502899</v>
      </c>
      <c r="G24" s="813">
        <v>1.248862079541859</v>
      </c>
      <c r="H24" s="813">
        <v>21331.267426928898</v>
      </c>
      <c r="I24" s="805">
        <v>4.6058285287262084</v>
      </c>
      <c r="K24" s="1031"/>
      <c r="L24" s="1031"/>
      <c r="M24" s="1453"/>
      <c r="N24" s="1453"/>
      <c r="O24" s="1031"/>
      <c r="P24" s="1031"/>
      <c r="Q24" s="1453"/>
      <c r="R24" s="1453"/>
    </row>
    <row r="25" spans="1:18" ht="13.15" customHeight="1">
      <c r="A25" s="419" t="s">
        <v>732</v>
      </c>
      <c r="B25" s="811">
        <v>151703.97871885795</v>
      </c>
      <c r="C25" s="811">
        <v>49.291369629303453</v>
      </c>
      <c r="D25" s="811">
        <v>170329.68654656844</v>
      </c>
      <c r="E25" s="811">
        <v>49.677733355841895</v>
      </c>
      <c r="F25" s="811">
        <v>173750.26974973525</v>
      </c>
      <c r="G25" s="811">
        <v>46.456685518500201</v>
      </c>
      <c r="H25" s="811">
        <v>183797.57355139017</v>
      </c>
      <c r="I25" s="812">
        <v>39.685410661766966</v>
      </c>
      <c r="K25" s="1030"/>
      <c r="L25" s="1030"/>
      <c r="M25" s="1453"/>
      <c r="N25" s="1453"/>
      <c r="O25" s="1030"/>
      <c r="P25" s="1030"/>
      <c r="Q25" s="1453"/>
      <c r="R25" s="1453"/>
    </row>
    <row r="26" spans="1:18" ht="13.15" customHeight="1">
      <c r="A26" s="23" t="s">
        <v>733</v>
      </c>
      <c r="B26" s="813">
        <v>9523.0369150656097</v>
      </c>
      <c r="C26" s="813">
        <v>3.094207129820322</v>
      </c>
      <c r="D26" s="813">
        <v>10480.055111493581</v>
      </c>
      <c r="E26" s="813">
        <v>3.0565745404631275</v>
      </c>
      <c r="F26" s="813">
        <v>10612.69681421512</v>
      </c>
      <c r="G26" s="813">
        <v>2.8375824631025188</v>
      </c>
      <c r="H26" s="813">
        <v>10772.618532772789</v>
      </c>
      <c r="I26" s="805">
        <v>2.326014332589192</v>
      </c>
      <c r="K26" s="1030"/>
      <c r="L26" s="1030"/>
      <c r="M26" s="1453"/>
      <c r="N26" s="1453"/>
      <c r="O26" s="1030"/>
      <c r="P26" s="1030"/>
      <c r="Q26" s="1453"/>
      <c r="R26" s="1453"/>
    </row>
    <row r="27" spans="1:18" ht="13.15" customHeight="1">
      <c r="A27" s="419" t="s">
        <v>734</v>
      </c>
      <c r="B27" s="811">
        <v>3999.5450205597099</v>
      </c>
      <c r="C27" s="811">
        <v>1.2995245979856584</v>
      </c>
      <c r="D27" s="811">
        <v>4307.7950020231801</v>
      </c>
      <c r="E27" s="811">
        <v>1.2563957334802442</v>
      </c>
      <c r="F27" s="811">
        <v>4248.4818247102794</v>
      </c>
      <c r="G27" s="811">
        <v>1.1359428928997681</v>
      </c>
      <c r="H27" s="811">
        <v>6807.0941954722693</v>
      </c>
      <c r="I27" s="812">
        <v>1.4697818003844045</v>
      </c>
      <c r="K27" s="1030"/>
      <c r="L27" s="1030"/>
      <c r="M27" s="1453"/>
      <c r="N27" s="1453"/>
      <c r="O27" s="1030"/>
      <c r="P27" s="1030"/>
      <c r="Q27" s="1453"/>
      <c r="R27" s="1453"/>
    </row>
    <row r="28" spans="1:18" ht="13.15" customHeight="1">
      <c r="A28" s="536" t="s">
        <v>735</v>
      </c>
      <c r="B28" s="813">
        <v>3714.8040351345599</v>
      </c>
      <c r="C28" s="813">
        <v>1.2070070959416697</v>
      </c>
      <c r="D28" s="813">
        <v>3933.2268059440398</v>
      </c>
      <c r="E28" s="813">
        <v>1.1471505434862448</v>
      </c>
      <c r="F28" s="813">
        <v>3959.9541879114504</v>
      </c>
      <c r="G28" s="813">
        <v>1.0587974720295388</v>
      </c>
      <c r="H28" s="813">
        <v>5250.1354313981401</v>
      </c>
      <c r="I28" s="805">
        <v>1.1336046314380324</v>
      </c>
      <c r="K28" s="1030"/>
      <c r="L28" s="1030"/>
      <c r="M28" s="1453"/>
      <c r="N28" s="1453"/>
      <c r="O28" s="1030"/>
      <c r="P28" s="1030"/>
      <c r="Q28" s="1453"/>
      <c r="R28" s="1453"/>
    </row>
    <row r="29" spans="1:18" ht="13.15" customHeight="1">
      <c r="A29" s="419" t="s">
        <v>736</v>
      </c>
      <c r="B29" s="811">
        <v>6815.625625188778</v>
      </c>
      <c r="C29" s="811">
        <v>2.2145201779363166</v>
      </c>
      <c r="D29" s="811">
        <v>4828.8124799341022</v>
      </c>
      <c r="E29" s="811">
        <v>1.4083537853393695</v>
      </c>
      <c r="F29" s="811">
        <v>6575.4331329226115</v>
      </c>
      <c r="G29" s="811">
        <v>1.7581142731122452</v>
      </c>
      <c r="H29" s="811">
        <v>8478.0262654110556</v>
      </c>
      <c r="I29" s="812">
        <v>1.8305679854364949</v>
      </c>
      <c r="J29" s="1158"/>
      <c r="K29" s="1030"/>
      <c r="L29" s="1030"/>
      <c r="M29" s="1453"/>
      <c r="N29" s="1453"/>
      <c r="O29" s="1030"/>
      <c r="P29" s="1030"/>
      <c r="Q29" s="1453"/>
      <c r="R29" s="1453"/>
    </row>
    <row r="30" spans="1:18" s="21" customFormat="1" ht="13.15" customHeight="1">
      <c r="A30" s="658" t="s">
        <v>737</v>
      </c>
      <c r="B30" s="686">
        <f t="shared" ref="B30:I30" si="1">SUM(B21:B29)</f>
        <v>307769.85882062151</v>
      </c>
      <c r="C30" s="686">
        <f t="shared" si="1"/>
        <v>100</v>
      </c>
      <c r="D30" s="686">
        <f t="shared" si="1"/>
        <v>342869.27973644831</v>
      </c>
      <c r="E30" s="686">
        <f t="shared" si="1"/>
        <v>100</v>
      </c>
      <c r="F30" s="686">
        <f t="shared" si="1"/>
        <v>374004.87746923656</v>
      </c>
      <c r="G30" s="686">
        <f t="shared" si="1"/>
        <v>99.999999999999986</v>
      </c>
      <c r="H30" s="686">
        <f t="shared" si="1"/>
        <v>463136.37804549985</v>
      </c>
      <c r="I30" s="686">
        <f t="shared" si="1"/>
        <v>100</v>
      </c>
      <c r="K30" s="1029"/>
      <c r="L30" s="1029"/>
      <c r="M30" s="1453"/>
      <c r="N30" s="1453"/>
      <c r="O30" s="1029"/>
      <c r="P30" s="1029"/>
      <c r="Q30" s="1453"/>
      <c r="R30" s="1453"/>
    </row>
    <row r="31" spans="1:18" s="21" customFormat="1" ht="14.1" customHeight="1">
      <c r="A31" s="1632" t="s">
        <v>13</v>
      </c>
      <c r="B31" s="1633"/>
      <c r="C31" s="1633"/>
      <c r="D31" s="1633"/>
      <c r="E31" s="1633"/>
      <c r="F31" s="1633"/>
      <c r="G31" s="1633"/>
      <c r="H31" s="1633"/>
      <c r="I31" s="1634"/>
      <c r="K31" s="1029"/>
      <c r="L31" s="1029"/>
      <c r="M31" s="1453"/>
      <c r="N31" s="1453"/>
      <c r="O31" s="1029"/>
      <c r="P31" s="1029"/>
      <c r="Q31" s="1453"/>
      <c r="R31" s="1453"/>
    </row>
    <row r="32" spans="1:18" ht="13.15" customHeight="1">
      <c r="A32" s="417" t="s">
        <v>738</v>
      </c>
      <c r="B32" s="809">
        <v>44655.809524809731</v>
      </c>
      <c r="C32" s="809">
        <v>76.529295100427973</v>
      </c>
      <c r="D32" s="809">
        <v>47790.168012578732</v>
      </c>
      <c r="E32" s="809">
        <v>72.842176077076388</v>
      </c>
      <c r="F32" s="809">
        <v>54759.96522136873</v>
      </c>
      <c r="G32" s="809">
        <v>77.216328518699768</v>
      </c>
      <c r="H32" s="809">
        <v>58457.554893566732</v>
      </c>
      <c r="I32" s="810">
        <v>76.063188792002492</v>
      </c>
      <c r="K32" s="1030"/>
      <c r="L32" s="1030"/>
      <c r="M32" s="1453"/>
      <c r="N32" s="1453"/>
      <c r="O32" s="1030"/>
      <c r="P32" s="1030"/>
      <c r="Q32" s="1453"/>
      <c r="R32" s="1453"/>
    </row>
    <row r="33" spans="1:18" ht="13.15" customHeight="1">
      <c r="A33" s="22" t="s">
        <v>601</v>
      </c>
      <c r="B33" s="806">
        <v>434.57287918654998</v>
      </c>
      <c r="C33" s="806">
        <v>0.74475317921250528</v>
      </c>
      <c r="D33" s="806">
        <v>496.83487847990995</v>
      </c>
      <c r="E33" s="806">
        <v>0.75727990096081743</v>
      </c>
      <c r="F33" s="806">
        <v>675.48570940918</v>
      </c>
      <c r="G33" s="806">
        <v>0.95249378330636014</v>
      </c>
      <c r="H33" s="806">
        <v>997.57091918003005</v>
      </c>
      <c r="I33" s="805">
        <v>1.2980088766482518</v>
      </c>
      <c r="K33" s="1030"/>
      <c r="L33" s="1030"/>
      <c r="M33" s="1453"/>
      <c r="N33" s="1453"/>
      <c r="O33" s="1030"/>
      <c r="P33" s="1030"/>
      <c r="Q33" s="1453"/>
      <c r="R33" s="1453"/>
    </row>
    <row r="34" spans="1:18" ht="13.15" customHeight="1">
      <c r="A34" s="419" t="s">
        <v>739</v>
      </c>
      <c r="B34" s="807">
        <v>5205.8930805146501</v>
      </c>
      <c r="C34" s="807">
        <v>8.9216460760528395</v>
      </c>
      <c r="D34" s="807">
        <v>6917.0120109388999</v>
      </c>
      <c r="E34" s="807">
        <v>10.542967890287525</v>
      </c>
      <c r="F34" s="807">
        <v>8452.2387275249603</v>
      </c>
      <c r="G34" s="807">
        <v>11.918394024990418</v>
      </c>
      <c r="H34" s="807">
        <v>6885.8110490894296</v>
      </c>
      <c r="I34" s="808">
        <v>8.9596074753134349</v>
      </c>
      <c r="K34" s="1030"/>
      <c r="L34" s="1030"/>
      <c r="M34" s="1453"/>
      <c r="N34" s="1453"/>
      <c r="O34" s="1030"/>
      <c r="P34" s="1030"/>
      <c r="Q34" s="1453"/>
      <c r="R34" s="1453"/>
    </row>
    <row r="35" spans="1:18" ht="13.15" customHeight="1">
      <c r="A35" s="22" t="s">
        <v>740</v>
      </c>
      <c r="B35" s="813">
        <v>8054.9865599241302</v>
      </c>
      <c r="C35" s="813">
        <v>13.80430564430668</v>
      </c>
      <c r="D35" s="813">
        <v>10403.8109295792</v>
      </c>
      <c r="E35" s="813">
        <v>15.857576131675277</v>
      </c>
      <c r="F35" s="813">
        <v>7029.9080465754505</v>
      </c>
      <c r="G35" s="813">
        <v>9.9127836730034531</v>
      </c>
      <c r="H35" s="813">
        <v>10512.9997426638</v>
      </c>
      <c r="I35" s="805">
        <v>13.679194856035828</v>
      </c>
      <c r="K35" s="1030"/>
      <c r="L35" s="1030"/>
      <c r="M35" s="1453"/>
      <c r="N35" s="1453"/>
      <c r="O35" s="1030"/>
      <c r="P35" s="1030"/>
      <c r="Q35" s="1453"/>
      <c r="R35" s="1453"/>
    </row>
    <row r="36" spans="1:18" s="21" customFormat="1" ht="13.15" customHeight="1">
      <c r="A36" s="439" t="s">
        <v>741</v>
      </c>
      <c r="B36" s="687">
        <f t="shared" ref="B36:I36" si="2">SUM(B32:B35)</f>
        <v>58351.262044435061</v>
      </c>
      <c r="C36" s="687">
        <f t="shared" si="2"/>
        <v>100</v>
      </c>
      <c r="D36" s="687">
        <f t="shared" si="2"/>
        <v>65607.825831576745</v>
      </c>
      <c r="E36" s="687">
        <f t="shared" si="2"/>
        <v>100</v>
      </c>
      <c r="F36" s="687">
        <f t="shared" si="2"/>
        <v>70917.597704878324</v>
      </c>
      <c r="G36" s="687">
        <f t="shared" si="2"/>
        <v>100</v>
      </c>
      <c r="H36" s="687">
        <f t="shared" si="2"/>
        <v>76853.936604499992</v>
      </c>
      <c r="I36" s="687">
        <f t="shared" si="2"/>
        <v>100</v>
      </c>
      <c r="K36" s="1029"/>
      <c r="L36" s="1029"/>
      <c r="M36" s="1029"/>
      <c r="N36" s="1029"/>
      <c r="O36" s="1029"/>
      <c r="P36" s="1029"/>
      <c r="Q36" s="1029"/>
      <c r="R36" s="1029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showZeros="0" zoomScaleNormal="100" zoomScaleSheetLayoutView="100" workbookViewId="0">
      <pane xSplit="1" ySplit="10" topLeftCell="B11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RowHeight="12.75"/>
  <cols>
    <col min="1" max="1" width="42.7109375" style="19" customWidth="1"/>
    <col min="2" max="11" width="13" style="19" customWidth="1"/>
    <col min="12" max="248" width="9.140625" style="19"/>
    <col min="249" max="249" width="38.28515625" style="19" customWidth="1"/>
    <col min="250" max="259" width="9.5703125" style="19" customWidth="1"/>
    <col min="260" max="504" width="9.140625" style="19"/>
    <col min="505" max="505" width="38.28515625" style="19" customWidth="1"/>
    <col min="506" max="515" width="9.5703125" style="19" customWidth="1"/>
    <col min="516" max="760" width="9.140625" style="19"/>
    <col min="761" max="761" width="38.28515625" style="19" customWidth="1"/>
    <col min="762" max="771" width="9.5703125" style="19" customWidth="1"/>
    <col min="772" max="1016" width="9.140625" style="19"/>
    <col min="1017" max="1017" width="38.28515625" style="19" customWidth="1"/>
    <col min="1018" max="1027" width="9.5703125" style="19" customWidth="1"/>
    <col min="1028" max="1272" width="9.140625" style="19"/>
    <col min="1273" max="1273" width="38.28515625" style="19" customWidth="1"/>
    <col min="1274" max="1283" width="9.5703125" style="19" customWidth="1"/>
    <col min="1284" max="1528" width="9.140625" style="19"/>
    <col min="1529" max="1529" width="38.28515625" style="19" customWidth="1"/>
    <col min="1530" max="1539" width="9.5703125" style="19" customWidth="1"/>
    <col min="1540" max="1784" width="9.140625" style="19"/>
    <col min="1785" max="1785" width="38.28515625" style="19" customWidth="1"/>
    <col min="1786" max="1795" width="9.5703125" style="19" customWidth="1"/>
    <col min="1796" max="2040" width="9.140625" style="19"/>
    <col min="2041" max="2041" width="38.28515625" style="19" customWidth="1"/>
    <col min="2042" max="2051" width="9.5703125" style="19" customWidth="1"/>
    <col min="2052" max="2296" width="9.140625" style="19"/>
    <col min="2297" max="2297" width="38.28515625" style="19" customWidth="1"/>
    <col min="2298" max="2307" width="9.5703125" style="19" customWidth="1"/>
    <col min="2308" max="2552" width="9.140625" style="19"/>
    <col min="2553" max="2553" width="38.28515625" style="19" customWidth="1"/>
    <col min="2554" max="2563" width="9.5703125" style="19" customWidth="1"/>
    <col min="2564" max="2808" width="9.140625" style="19"/>
    <col min="2809" max="2809" width="38.28515625" style="19" customWidth="1"/>
    <col min="2810" max="2819" width="9.5703125" style="19" customWidth="1"/>
    <col min="2820" max="3064" width="9.140625" style="19"/>
    <col min="3065" max="3065" width="38.28515625" style="19" customWidth="1"/>
    <col min="3066" max="3075" width="9.5703125" style="19" customWidth="1"/>
    <col min="3076" max="3320" width="9.140625" style="19"/>
    <col min="3321" max="3321" width="38.28515625" style="19" customWidth="1"/>
    <col min="3322" max="3331" width="9.5703125" style="19" customWidth="1"/>
    <col min="3332" max="3576" width="9.140625" style="19"/>
    <col min="3577" max="3577" width="38.28515625" style="19" customWidth="1"/>
    <col min="3578" max="3587" width="9.5703125" style="19" customWidth="1"/>
    <col min="3588" max="3832" width="9.140625" style="19"/>
    <col min="3833" max="3833" width="38.28515625" style="19" customWidth="1"/>
    <col min="3834" max="3843" width="9.5703125" style="19" customWidth="1"/>
    <col min="3844" max="4088" width="9.140625" style="19"/>
    <col min="4089" max="4089" width="38.28515625" style="19" customWidth="1"/>
    <col min="4090" max="4099" width="9.5703125" style="19" customWidth="1"/>
    <col min="4100" max="4344" width="9.140625" style="19"/>
    <col min="4345" max="4345" width="38.28515625" style="19" customWidth="1"/>
    <col min="4346" max="4355" width="9.5703125" style="19" customWidth="1"/>
    <col min="4356" max="4600" width="9.140625" style="19"/>
    <col min="4601" max="4601" width="38.28515625" style="19" customWidth="1"/>
    <col min="4602" max="4611" width="9.5703125" style="19" customWidth="1"/>
    <col min="4612" max="4856" width="9.140625" style="19"/>
    <col min="4857" max="4857" width="38.28515625" style="19" customWidth="1"/>
    <col min="4858" max="4867" width="9.5703125" style="19" customWidth="1"/>
    <col min="4868" max="5112" width="9.140625" style="19"/>
    <col min="5113" max="5113" width="38.28515625" style="19" customWidth="1"/>
    <col min="5114" max="5123" width="9.5703125" style="19" customWidth="1"/>
    <col min="5124" max="5368" width="9.140625" style="19"/>
    <col min="5369" max="5369" width="38.28515625" style="19" customWidth="1"/>
    <col min="5370" max="5379" width="9.5703125" style="19" customWidth="1"/>
    <col min="5380" max="5624" width="9.140625" style="19"/>
    <col min="5625" max="5625" width="38.28515625" style="19" customWidth="1"/>
    <col min="5626" max="5635" width="9.5703125" style="19" customWidth="1"/>
    <col min="5636" max="5880" width="9.140625" style="19"/>
    <col min="5881" max="5881" width="38.28515625" style="19" customWidth="1"/>
    <col min="5882" max="5891" width="9.5703125" style="19" customWidth="1"/>
    <col min="5892" max="6136" width="9.140625" style="19"/>
    <col min="6137" max="6137" width="38.28515625" style="19" customWidth="1"/>
    <col min="6138" max="6147" width="9.5703125" style="19" customWidth="1"/>
    <col min="6148" max="6392" width="9.140625" style="19"/>
    <col min="6393" max="6393" width="38.28515625" style="19" customWidth="1"/>
    <col min="6394" max="6403" width="9.5703125" style="19" customWidth="1"/>
    <col min="6404" max="6648" width="9.140625" style="19"/>
    <col min="6649" max="6649" width="38.28515625" style="19" customWidth="1"/>
    <col min="6650" max="6659" width="9.5703125" style="19" customWidth="1"/>
    <col min="6660" max="6904" width="9.140625" style="19"/>
    <col min="6905" max="6905" width="38.28515625" style="19" customWidth="1"/>
    <col min="6906" max="6915" width="9.5703125" style="19" customWidth="1"/>
    <col min="6916" max="7160" width="9.140625" style="19"/>
    <col min="7161" max="7161" width="38.28515625" style="19" customWidth="1"/>
    <col min="7162" max="7171" width="9.5703125" style="19" customWidth="1"/>
    <col min="7172" max="7416" width="9.140625" style="19"/>
    <col min="7417" max="7417" width="38.28515625" style="19" customWidth="1"/>
    <col min="7418" max="7427" width="9.5703125" style="19" customWidth="1"/>
    <col min="7428" max="7672" width="9.140625" style="19"/>
    <col min="7673" max="7673" width="38.28515625" style="19" customWidth="1"/>
    <col min="7674" max="7683" width="9.5703125" style="19" customWidth="1"/>
    <col min="7684" max="7928" width="9.140625" style="19"/>
    <col min="7929" max="7929" width="38.28515625" style="19" customWidth="1"/>
    <col min="7930" max="7939" width="9.5703125" style="19" customWidth="1"/>
    <col min="7940" max="8184" width="9.140625" style="19"/>
    <col min="8185" max="8185" width="38.28515625" style="19" customWidth="1"/>
    <col min="8186" max="8195" width="9.5703125" style="19" customWidth="1"/>
    <col min="8196" max="8440" width="9.140625" style="19"/>
    <col min="8441" max="8441" width="38.28515625" style="19" customWidth="1"/>
    <col min="8442" max="8451" width="9.5703125" style="19" customWidth="1"/>
    <col min="8452" max="8696" width="9.140625" style="19"/>
    <col min="8697" max="8697" width="38.28515625" style="19" customWidth="1"/>
    <col min="8698" max="8707" width="9.5703125" style="19" customWidth="1"/>
    <col min="8708" max="8952" width="9.140625" style="19"/>
    <col min="8953" max="8953" width="38.28515625" style="19" customWidth="1"/>
    <col min="8954" max="8963" width="9.5703125" style="19" customWidth="1"/>
    <col min="8964" max="9208" width="9.140625" style="19"/>
    <col min="9209" max="9209" width="38.28515625" style="19" customWidth="1"/>
    <col min="9210" max="9219" width="9.5703125" style="19" customWidth="1"/>
    <col min="9220" max="9464" width="9.140625" style="19"/>
    <col min="9465" max="9465" width="38.28515625" style="19" customWidth="1"/>
    <col min="9466" max="9475" width="9.5703125" style="19" customWidth="1"/>
    <col min="9476" max="9720" width="9.140625" style="19"/>
    <col min="9721" max="9721" width="38.28515625" style="19" customWidth="1"/>
    <col min="9722" max="9731" width="9.5703125" style="19" customWidth="1"/>
    <col min="9732" max="9976" width="9.140625" style="19"/>
    <col min="9977" max="9977" width="38.28515625" style="19" customWidth="1"/>
    <col min="9978" max="9987" width="9.5703125" style="19" customWidth="1"/>
    <col min="9988" max="10232" width="9.140625" style="19"/>
    <col min="10233" max="10233" width="38.28515625" style="19" customWidth="1"/>
    <col min="10234" max="10243" width="9.5703125" style="19" customWidth="1"/>
    <col min="10244" max="10488" width="9.140625" style="19"/>
    <col min="10489" max="10489" width="38.28515625" style="19" customWidth="1"/>
    <col min="10490" max="10499" width="9.5703125" style="19" customWidth="1"/>
    <col min="10500" max="10744" width="9.140625" style="19"/>
    <col min="10745" max="10745" width="38.28515625" style="19" customWidth="1"/>
    <col min="10746" max="10755" width="9.5703125" style="19" customWidth="1"/>
    <col min="10756" max="11000" width="9.140625" style="19"/>
    <col min="11001" max="11001" width="38.28515625" style="19" customWidth="1"/>
    <col min="11002" max="11011" width="9.5703125" style="19" customWidth="1"/>
    <col min="11012" max="11256" width="9.140625" style="19"/>
    <col min="11257" max="11257" width="38.28515625" style="19" customWidth="1"/>
    <col min="11258" max="11267" width="9.5703125" style="19" customWidth="1"/>
    <col min="11268" max="11512" width="9.140625" style="19"/>
    <col min="11513" max="11513" width="38.28515625" style="19" customWidth="1"/>
    <col min="11514" max="11523" width="9.5703125" style="19" customWidth="1"/>
    <col min="11524" max="11768" width="9.140625" style="19"/>
    <col min="11769" max="11769" width="38.28515625" style="19" customWidth="1"/>
    <col min="11770" max="11779" width="9.5703125" style="19" customWidth="1"/>
    <col min="11780" max="12024" width="9.140625" style="19"/>
    <col min="12025" max="12025" width="38.28515625" style="19" customWidth="1"/>
    <col min="12026" max="12035" width="9.5703125" style="19" customWidth="1"/>
    <col min="12036" max="12280" width="9.140625" style="19"/>
    <col min="12281" max="12281" width="38.28515625" style="19" customWidth="1"/>
    <col min="12282" max="12291" width="9.5703125" style="19" customWidth="1"/>
    <col min="12292" max="12536" width="9.140625" style="19"/>
    <col min="12537" max="12537" width="38.28515625" style="19" customWidth="1"/>
    <col min="12538" max="12547" width="9.5703125" style="19" customWidth="1"/>
    <col min="12548" max="12792" width="9.140625" style="19"/>
    <col min="12793" max="12793" width="38.28515625" style="19" customWidth="1"/>
    <col min="12794" max="12803" width="9.5703125" style="19" customWidth="1"/>
    <col min="12804" max="13048" width="9.140625" style="19"/>
    <col min="13049" max="13049" width="38.28515625" style="19" customWidth="1"/>
    <col min="13050" max="13059" width="9.5703125" style="19" customWidth="1"/>
    <col min="13060" max="13304" width="9.140625" style="19"/>
    <col min="13305" max="13305" width="38.28515625" style="19" customWidth="1"/>
    <col min="13306" max="13315" width="9.5703125" style="19" customWidth="1"/>
    <col min="13316" max="13560" width="9.140625" style="19"/>
    <col min="13561" max="13561" width="38.28515625" style="19" customWidth="1"/>
    <col min="13562" max="13571" width="9.5703125" style="19" customWidth="1"/>
    <col min="13572" max="13816" width="9.140625" style="19"/>
    <col min="13817" max="13817" width="38.28515625" style="19" customWidth="1"/>
    <col min="13818" max="13827" width="9.5703125" style="19" customWidth="1"/>
    <col min="13828" max="14072" width="9.140625" style="19"/>
    <col min="14073" max="14073" width="38.28515625" style="19" customWidth="1"/>
    <col min="14074" max="14083" width="9.5703125" style="19" customWidth="1"/>
    <col min="14084" max="14328" width="9.140625" style="19"/>
    <col min="14329" max="14329" width="38.28515625" style="19" customWidth="1"/>
    <col min="14330" max="14339" width="9.5703125" style="19" customWidth="1"/>
    <col min="14340" max="14584" width="9.140625" style="19"/>
    <col min="14585" max="14585" width="38.28515625" style="19" customWidth="1"/>
    <col min="14586" max="14595" width="9.5703125" style="19" customWidth="1"/>
    <col min="14596" max="14840" width="9.140625" style="19"/>
    <col min="14841" max="14841" width="38.28515625" style="19" customWidth="1"/>
    <col min="14842" max="14851" width="9.5703125" style="19" customWidth="1"/>
    <col min="14852" max="15096" width="9.140625" style="19"/>
    <col min="15097" max="15097" width="38.28515625" style="19" customWidth="1"/>
    <col min="15098" max="15107" width="9.5703125" style="19" customWidth="1"/>
    <col min="15108" max="15352" width="9.140625" style="19"/>
    <col min="15353" max="15353" width="38.28515625" style="19" customWidth="1"/>
    <col min="15354" max="15363" width="9.5703125" style="19" customWidth="1"/>
    <col min="15364" max="15608" width="9.140625" style="19"/>
    <col min="15609" max="15609" width="38.28515625" style="19" customWidth="1"/>
    <col min="15610" max="15619" width="9.5703125" style="19" customWidth="1"/>
    <col min="15620" max="15864" width="9.140625" style="19"/>
    <col min="15865" max="15865" width="38.28515625" style="19" customWidth="1"/>
    <col min="15866" max="15875" width="9.5703125" style="19" customWidth="1"/>
    <col min="15876" max="16120" width="9.140625" style="19"/>
    <col min="16121" max="16121" width="38.28515625" style="19" customWidth="1"/>
    <col min="16122" max="16131" width="9.5703125" style="19" customWidth="1"/>
    <col min="16132" max="16384" width="9.140625" style="19"/>
  </cols>
  <sheetData>
    <row r="1" spans="1:15" s="249" customFormat="1" ht="15" customHeight="1">
      <c r="A1" s="262"/>
      <c r="B1" s="269"/>
      <c r="C1" s="269"/>
      <c r="D1" s="262"/>
      <c r="E1" s="262"/>
      <c r="F1" s="262"/>
      <c r="G1" s="262"/>
      <c r="H1" s="262"/>
      <c r="I1" s="262"/>
      <c r="J1" s="262"/>
      <c r="K1" s="263" t="s">
        <v>742</v>
      </c>
    </row>
    <row r="2" spans="1:15" s="593" customFormat="1" ht="15.75">
      <c r="A2" s="1614" t="s">
        <v>743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</row>
    <row r="3" spans="1:15">
      <c r="A3" s="1642" t="s">
        <v>744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</row>
    <row r="4" spans="1: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>
      <c r="B5" s="163"/>
      <c r="C5" s="163"/>
      <c r="J5" s="163"/>
      <c r="K5" s="28" t="s">
        <v>263</v>
      </c>
    </row>
    <row r="6" spans="1:15" ht="15" customHeight="1">
      <c r="A6" s="1643" t="s">
        <v>264</v>
      </c>
      <c r="B6" s="1615" t="s">
        <v>425</v>
      </c>
      <c r="C6" s="1615"/>
      <c r="D6" s="1644" t="s">
        <v>745</v>
      </c>
      <c r="E6" s="1644"/>
      <c r="F6" s="1644"/>
      <c r="G6" s="1644"/>
      <c r="H6" s="1644"/>
      <c r="I6" s="1644"/>
      <c r="J6" s="1644"/>
      <c r="K6" s="1644"/>
    </row>
    <row r="7" spans="1:15" ht="27.95" customHeight="1">
      <c r="A7" s="1643"/>
      <c r="B7" s="1615"/>
      <c r="C7" s="1615"/>
      <c r="D7" s="1615" t="s">
        <v>746</v>
      </c>
      <c r="E7" s="1615"/>
      <c r="F7" s="1615" t="s">
        <v>747</v>
      </c>
      <c r="G7" s="1615"/>
      <c r="H7" s="1615" t="s">
        <v>748</v>
      </c>
      <c r="I7" s="1615"/>
      <c r="J7" s="1615" t="s">
        <v>749</v>
      </c>
      <c r="K7" s="1615"/>
    </row>
    <row r="8" spans="1:15" s="30" customFormat="1" ht="27.95" customHeight="1">
      <c r="A8" s="1643"/>
      <c r="B8" s="1237" t="s">
        <v>750</v>
      </c>
      <c r="C8" s="1237" t="s">
        <v>12</v>
      </c>
      <c r="D8" s="1237" t="s">
        <v>750</v>
      </c>
      <c r="E8" s="1237" t="s">
        <v>12</v>
      </c>
      <c r="F8" s="1237" t="s">
        <v>750</v>
      </c>
      <c r="G8" s="1237" t="s">
        <v>12</v>
      </c>
      <c r="H8" s="1237" t="s">
        <v>750</v>
      </c>
      <c r="I8" s="1237" t="s">
        <v>12</v>
      </c>
      <c r="J8" s="1237" t="s">
        <v>750</v>
      </c>
      <c r="K8" s="1237" t="s">
        <v>12</v>
      </c>
    </row>
    <row r="9" spans="1:15" ht="15" customHeight="1">
      <c r="A9" s="556">
        <v>1</v>
      </c>
      <c r="B9" s="63">
        <f t="shared" ref="B9:K9" si="0">+A9+1</f>
        <v>2</v>
      </c>
      <c r="C9" s="63">
        <f t="shared" si="0"/>
        <v>3</v>
      </c>
      <c r="D9" s="63">
        <f t="shared" si="0"/>
        <v>4</v>
      </c>
      <c r="E9" s="63">
        <f t="shared" si="0"/>
        <v>5</v>
      </c>
      <c r="F9" s="63">
        <f t="shared" si="0"/>
        <v>6</v>
      </c>
      <c r="G9" s="63">
        <f t="shared" si="0"/>
        <v>7</v>
      </c>
      <c r="H9" s="63">
        <f t="shared" si="0"/>
        <v>8</v>
      </c>
      <c r="I9" s="63">
        <f t="shared" si="0"/>
        <v>9</v>
      </c>
      <c r="J9" s="63">
        <f t="shared" si="0"/>
        <v>10</v>
      </c>
      <c r="K9" s="63">
        <f t="shared" si="0"/>
        <v>11</v>
      </c>
    </row>
    <row r="10" spans="1:15" ht="18.600000000000001" customHeight="1">
      <c r="A10" s="1641" t="s">
        <v>206</v>
      </c>
      <c r="B10" s="1641"/>
      <c r="C10" s="1641"/>
      <c r="D10" s="1641"/>
      <c r="E10" s="1641"/>
      <c r="F10" s="1641"/>
      <c r="G10" s="1641"/>
      <c r="H10" s="1641"/>
      <c r="I10" s="1641"/>
      <c r="J10" s="1641"/>
      <c r="K10" s="1641"/>
    </row>
    <row r="11" spans="1:15" ht="19.7" customHeight="1">
      <c r="A11" s="422" t="s">
        <v>751</v>
      </c>
      <c r="B11" s="440">
        <v>33</v>
      </c>
      <c r="C11" s="418">
        <v>539990.31464999984</v>
      </c>
      <c r="D11" s="440">
        <v>12</v>
      </c>
      <c r="E11" s="418">
        <v>10727.803234000001</v>
      </c>
      <c r="F11" s="440">
        <v>7</v>
      </c>
      <c r="G11" s="418">
        <v>38200.439746000004</v>
      </c>
      <c r="H11" s="440">
        <v>9</v>
      </c>
      <c r="I11" s="418">
        <v>161873.56912899998</v>
      </c>
      <c r="J11" s="440">
        <v>5</v>
      </c>
      <c r="K11" s="418">
        <v>329188.50254100002</v>
      </c>
      <c r="L11" s="1454"/>
      <c r="M11" s="1454"/>
    </row>
    <row r="12" spans="1:15" ht="19.7" customHeight="1">
      <c r="A12" s="31" t="s">
        <v>752</v>
      </c>
      <c r="B12" s="137">
        <v>33</v>
      </c>
      <c r="C12" s="132">
        <v>362933.32659453992</v>
      </c>
      <c r="D12" s="137">
        <v>12</v>
      </c>
      <c r="E12" s="132">
        <v>5282.9864703599987</v>
      </c>
      <c r="F12" s="137">
        <v>7</v>
      </c>
      <c r="G12" s="132">
        <v>17981.92535591</v>
      </c>
      <c r="H12" s="137">
        <v>9</v>
      </c>
      <c r="I12" s="132">
        <v>106497.71730446999</v>
      </c>
      <c r="J12" s="137">
        <v>5</v>
      </c>
      <c r="K12" s="132">
        <v>233170.6974638</v>
      </c>
      <c r="L12" s="1454"/>
      <c r="M12" s="1454"/>
    </row>
    <row r="13" spans="1:15" ht="19.7" customHeight="1">
      <c r="A13" s="361" t="s">
        <v>753</v>
      </c>
      <c r="B13" s="441">
        <v>33</v>
      </c>
      <c r="C13" s="420">
        <v>90452.472657474456</v>
      </c>
      <c r="D13" s="441">
        <v>12</v>
      </c>
      <c r="E13" s="420">
        <v>1554.1652688064405</v>
      </c>
      <c r="F13" s="441">
        <v>7</v>
      </c>
      <c r="G13" s="420">
        <v>7161.9172301957315</v>
      </c>
      <c r="H13" s="441">
        <v>9</v>
      </c>
      <c r="I13" s="420">
        <v>41363.654081201887</v>
      </c>
      <c r="J13" s="441">
        <v>5</v>
      </c>
      <c r="K13" s="420">
        <v>40372.736077270383</v>
      </c>
      <c r="L13" s="1454"/>
      <c r="M13" s="1454"/>
      <c r="N13" s="20"/>
    </row>
    <row r="14" spans="1:15" ht="19.7" customHeight="1">
      <c r="A14" s="33" t="s">
        <v>754</v>
      </c>
      <c r="B14" s="141">
        <v>33</v>
      </c>
      <c r="C14" s="131">
        <v>272480.85393706564</v>
      </c>
      <c r="D14" s="141">
        <v>12</v>
      </c>
      <c r="E14" s="131">
        <v>3728.8212015535605</v>
      </c>
      <c r="F14" s="141">
        <v>7</v>
      </c>
      <c r="G14" s="131">
        <v>10820.00812571427</v>
      </c>
      <c r="H14" s="141">
        <v>9</v>
      </c>
      <c r="I14" s="131">
        <v>65134.063223268116</v>
      </c>
      <c r="J14" s="141">
        <v>5</v>
      </c>
      <c r="K14" s="131">
        <v>192797.96138652964</v>
      </c>
      <c r="L14" s="1454"/>
      <c r="M14" s="1454"/>
      <c r="N14" s="20"/>
      <c r="O14" s="20"/>
    </row>
    <row r="15" spans="1:15" ht="19.7" customHeight="1">
      <c r="A15" s="424" t="s">
        <v>755</v>
      </c>
      <c r="B15" s="441">
        <v>33</v>
      </c>
      <c r="C15" s="420">
        <v>41933.551112940004</v>
      </c>
      <c r="D15" s="441">
        <v>12</v>
      </c>
      <c r="E15" s="420">
        <v>1514.0616766700002</v>
      </c>
      <c r="F15" s="441">
        <v>7</v>
      </c>
      <c r="G15" s="420">
        <v>2598.7054876600005</v>
      </c>
      <c r="H15" s="441">
        <v>9</v>
      </c>
      <c r="I15" s="420">
        <v>11587.647167230005</v>
      </c>
      <c r="J15" s="441">
        <v>5</v>
      </c>
      <c r="K15" s="420">
        <v>26233.136781380003</v>
      </c>
      <c r="L15" s="1454"/>
      <c r="M15" s="1454"/>
    </row>
    <row r="16" spans="1:15" ht="19.7" customHeight="1">
      <c r="A16" s="33" t="s">
        <v>756</v>
      </c>
      <c r="B16" s="141">
        <v>33</v>
      </c>
      <c r="C16" s="131">
        <v>320999.77548159997</v>
      </c>
      <c r="D16" s="141">
        <v>12</v>
      </c>
      <c r="E16" s="131">
        <v>3768.9247936900006</v>
      </c>
      <c r="F16" s="141">
        <v>7</v>
      </c>
      <c r="G16" s="131">
        <v>15383.21986825</v>
      </c>
      <c r="H16" s="141">
        <v>9</v>
      </c>
      <c r="I16" s="131">
        <v>94910.070137239978</v>
      </c>
      <c r="J16" s="141">
        <v>5</v>
      </c>
      <c r="K16" s="131">
        <v>206937.56068241998</v>
      </c>
      <c r="L16" s="1454"/>
      <c r="M16" s="1454"/>
    </row>
    <row r="17" spans="1:14" ht="19.7" customHeight="1">
      <c r="A17" s="424" t="s">
        <v>757</v>
      </c>
      <c r="B17" s="441">
        <v>33</v>
      </c>
      <c r="C17" s="420">
        <v>190620.06968813998</v>
      </c>
      <c r="D17" s="441">
        <v>12</v>
      </c>
      <c r="E17" s="420">
        <v>3907.7008981700001</v>
      </c>
      <c r="F17" s="441">
        <v>7</v>
      </c>
      <c r="G17" s="420">
        <v>12123.023213440001</v>
      </c>
      <c r="H17" s="441">
        <v>9</v>
      </c>
      <c r="I17" s="420">
        <v>73164.014755059994</v>
      </c>
      <c r="J17" s="441">
        <v>5</v>
      </c>
      <c r="K17" s="420">
        <v>101425.33082146999</v>
      </c>
      <c r="L17" s="1454"/>
      <c r="M17" s="1454"/>
      <c r="N17" s="20"/>
    </row>
    <row r="18" spans="1:14" ht="19.7" customHeight="1">
      <c r="A18" s="34" t="s">
        <v>758</v>
      </c>
      <c r="B18" s="129">
        <v>33</v>
      </c>
      <c r="C18" s="127">
        <v>172313.25690640003</v>
      </c>
      <c r="D18" s="129">
        <v>12</v>
      </c>
      <c r="E18" s="127">
        <v>1375.28557219</v>
      </c>
      <c r="F18" s="129">
        <v>7</v>
      </c>
      <c r="G18" s="127">
        <v>5858.9021424699995</v>
      </c>
      <c r="H18" s="129">
        <v>9</v>
      </c>
      <c r="I18" s="127">
        <v>33333.702549410002</v>
      </c>
      <c r="J18" s="129">
        <v>5</v>
      </c>
      <c r="K18" s="127">
        <v>131745.36664232999</v>
      </c>
      <c r="L18" s="1454"/>
      <c r="M18" s="1454"/>
      <c r="N18" s="20"/>
    </row>
    <row r="19" spans="1:14" ht="18.600000000000001" customHeight="1">
      <c r="A19" s="1641" t="s">
        <v>759</v>
      </c>
      <c r="B19" s="1641"/>
      <c r="C19" s="1641"/>
      <c r="D19" s="1641"/>
      <c r="E19" s="1641"/>
      <c r="F19" s="1641"/>
      <c r="G19" s="1641"/>
      <c r="H19" s="1641"/>
      <c r="I19" s="1641"/>
      <c r="J19" s="1641"/>
      <c r="K19" s="1641"/>
    </row>
    <row r="20" spans="1:14" ht="19.7" customHeight="1">
      <c r="A20" s="422" t="s">
        <v>760</v>
      </c>
      <c r="B20" s="354">
        <v>33</v>
      </c>
      <c r="C20" s="423">
        <v>76853.936604499977</v>
      </c>
      <c r="D20" s="354">
        <v>12</v>
      </c>
      <c r="E20" s="423">
        <v>2728.0624726700003</v>
      </c>
      <c r="F20" s="440">
        <v>7</v>
      </c>
      <c r="G20" s="423">
        <v>5770.2460702899998</v>
      </c>
      <c r="H20" s="440">
        <v>9</v>
      </c>
      <c r="I20" s="423">
        <v>24095.181183949997</v>
      </c>
      <c r="J20" s="440">
        <v>5</v>
      </c>
      <c r="K20" s="423">
        <v>44260.446877589995</v>
      </c>
      <c r="L20" s="1454"/>
      <c r="M20" s="1454"/>
    </row>
    <row r="21" spans="1:14" ht="19.7" customHeight="1">
      <c r="A21" s="22" t="s">
        <v>761</v>
      </c>
      <c r="B21" s="137">
        <v>33</v>
      </c>
      <c r="C21" s="594">
        <v>16.451427571800757</v>
      </c>
      <c r="D21" s="141">
        <v>12</v>
      </c>
      <c r="E21" s="594">
        <v>23.145048418844759</v>
      </c>
      <c r="F21" s="141">
        <v>7</v>
      </c>
      <c r="G21" s="594">
        <v>18.171714073008001</v>
      </c>
      <c r="H21" s="141">
        <v>9</v>
      </c>
      <c r="I21" s="594">
        <v>15.673933537711784</v>
      </c>
      <c r="J21" s="141">
        <v>5</v>
      </c>
      <c r="K21" s="594">
        <v>16.455430768987235</v>
      </c>
      <c r="L21" s="1454"/>
      <c r="M21" s="1454"/>
    </row>
    <row r="22" spans="1:14" ht="19.7" customHeight="1">
      <c r="A22" s="438" t="s">
        <v>762</v>
      </c>
      <c r="B22" s="441">
        <v>33</v>
      </c>
      <c r="C22" s="437">
        <v>7122.5057725800025</v>
      </c>
      <c r="D22" s="350">
        <v>12</v>
      </c>
      <c r="E22" s="437">
        <v>90.235224569999986</v>
      </c>
      <c r="F22" s="441">
        <v>7</v>
      </c>
      <c r="G22" s="437">
        <v>1082.0119873399999</v>
      </c>
      <c r="H22" s="441">
        <v>9</v>
      </c>
      <c r="I22" s="437">
        <v>3048.93584599</v>
      </c>
      <c r="J22" s="441">
        <v>5</v>
      </c>
      <c r="K22" s="437">
        <v>2901.32271468</v>
      </c>
      <c r="L22" s="1454"/>
      <c r="M22" s="1454"/>
    </row>
    <row r="23" spans="1:14" ht="19.7" customHeight="1">
      <c r="A23" s="22" t="s">
        <v>763</v>
      </c>
      <c r="B23" s="137">
        <v>33</v>
      </c>
      <c r="C23" s="594">
        <v>2.5692926425715816</v>
      </c>
      <c r="D23" s="141">
        <v>12</v>
      </c>
      <c r="E23" s="594">
        <v>2.2544097351941046</v>
      </c>
      <c r="F23" s="141">
        <v>7</v>
      </c>
      <c r="G23" s="594">
        <v>5.165975443620046</v>
      </c>
      <c r="H23" s="141">
        <v>9</v>
      </c>
      <c r="I23" s="594">
        <v>3.5181851452173922</v>
      </c>
      <c r="J23" s="141">
        <v>5</v>
      </c>
      <c r="K23" s="594">
        <v>1.832268673531916</v>
      </c>
      <c r="L23" s="1454"/>
      <c r="M23" s="1454"/>
    </row>
    <row r="24" spans="1:14" ht="19.7" customHeight="1">
      <c r="A24" s="442" t="s">
        <v>764</v>
      </c>
      <c r="B24" s="443">
        <v>33</v>
      </c>
      <c r="C24" s="595">
        <v>12.881843594890476</v>
      </c>
      <c r="D24" s="411">
        <v>12</v>
      </c>
      <c r="E24" s="595">
        <v>5.0783879432139045</v>
      </c>
      <c r="F24" s="443">
        <v>7</v>
      </c>
      <c r="G24" s="595">
        <v>27.348879359306633</v>
      </c>
      <c r="H24" s="443">
        <v>9</v>
      </c>
      <c r="I24" s="595">
        <v>18.194775438049131</v>
      </c>
      <c r="J24" s="443">
        <v>5</v>
      </c>
      <c r="K24" s="595">
        <v>8.8453179530335877</v>
      </c>
      <c r="L24" s="1454"/>
      <c r="M24" s="1454"/>
    </row>
    <row r="25" spans="1:14" ht="18.600000000000001" customHeight="1">
      <c r="A25" s="1641" t="s">
        <v>228</v>
      </c>
      <c r="B25" s="1641"/>
      <c r="C25" s="1641"/>
      <c r="D25" s="1641"/>
      <c r="E25" s="1641"/>
      <c r="F25" s="1641"/>
      <c r="G25" s="1641"/>
      <c r="H25" s="1641"/>
      <c r="I25" s="1641"/>
      <c r="J25" s="1641"/>
      <c r="K25" s="1641"/>
    </row>
    <row r="26" spans="1:14" ht="19.7" customHeight="1">
      <c r="A26" s="444" t="s">
        <v>584</v>
      </c>
      <c r="B26" s="445">
        <v>33</v>
      </c>
      <c r="C26" s="446">
        <v>206758.82812355002</v>
      </c>
      <c r="D26" s="445">
        <v>12</v>
      </c>
      <c r="E26" s="446">
        <v>6662.7958422699994</v>
      </c>
      <c r="F26" s="445">
        <v>7</v>
      </c>
      <c r="G26" s="446">
        <v>27354.704503150002</v>
      </c>
      <c r="H26" s="445">
        <v>9</v>
      </c>
      <c r="I26" s="446">
        <v>74089.699582730012</v>
      </c>
      <c r="J26" s="445">
        <v>5</v>
      </c>
      <c r="K26" s="446">
        <v>98651.628195399986</v>
      </c>
      <c r="L26" s="1454"/>
      <c r="M26" s="1454"/>
    </row>
    <row r="27" spans="1:14" ht="12.75" customHeight="1"/>
    <row r="28" spans="1:14">
      <c r="C28" s="20"/>
      <c r="D28" s="20"/>
      <c r="E28" s="20"/>
      <c r="F28" s="20"/>
      <c r="G28" s="20"/>
      <c r="H28" s="20"/>
      <c r="I28" s="20"/>
      <c r="J28" s="20"/>
      <c r="K28" s="20"/>
    </row>
    <row r="29" spans="1:14">
      <c r="J29" s="1158"/>
    </row>
    <row r="30" spans="1:14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2"/>
  <sheetViews>
    <sheetView showZeros="0" zoomScaleNormal="100" zoomScaleSheetLayoutView="100" workbookViewId="0">
      <pane ySplit="5" topLeftCell="A6" activePane="bottomLeft" state="frozen"/>
      <selection activeCell="A86" sqref="A86"/>
      <selection pane="bottomLeft" activeCell="A86" sqref="A86"/>
    </sheetView>
  </sheetViews>
  <sheetFormatPr defaultColWidth="9" defaultRowHeight="12.75"/>
  <cols>
    <col min="1" max="1" width="7.7109375" style="1268" customWidth="1"/>
    <col min="2" max="4" width="25.5703125" style="1268" customWidth="1"/>
    <col min="5" max="5" width="7.7109375" style="1341" customWidth="1"/>
    <col min="6" max="10" width="8.28515625" style="1341" customWidth="1"/>
    <col min="11" max="11" width="8.42578125" style="1268" customWidth="1"/>
    <col min="12" max="16384" width="9" style="1268"/>
  </cols>
  <sheetData>
    <row r="1" spans="1:24">
      <c r="A1" s="303"/>
      <c r="B1" s="303"/>
      <c r="C1" s="303"/>
      <c r="D1" s="604"/>
      <c r="E1" s="604" t="s">
        <v>152</v>
      </c>
      <c r="F1" s="1342"/>
      <c r="G1" s="1343"/>
      <c r="H1" s="1343"/>
      <c r="I1" s="1343"/>
      <c r="J1" s="1343"/>
      <c r="K1" s="1343"/>
    </row>
    <row r="2" spans="1:24" s="1339" customFormat="1" ht="32.1" customHeight="1">
      <c r="A2" s="367"/>
      <c r="B2" s="1531" t="s">
        <v>153</v>
      </c>
      <c r="C2" s="1531"/>
      <c r="D2" s="1531"/>
      <c r="E2" s="1042"/>
      <c r="F2" s="1344"/>
      <c r="G2" s="1344"/>
      <c r="H2" s="1344"/>
      <c r="I2" s="1344"/>
      <c r="J2" s="1344"/>
    </row>
    <row r="3" spans="1:24" ht="12.75" customHeight="1">
      <c r="A3" s="67"/>
      <c r="B3" s="67"/>
      <c r="C3" s="67"/>
      <c r="D3" s="753" t="s">
        <v>143</v>
      </c>
      <c r="E3" s="753"/>
      <c r="G3" s="1345"/>
      <c r="H3" s="1345"/>
      <c r="I3" s="1345"/>
      <c r="J3" s="1346"/>
      <c r="K3" s="1346"/>
    </row>
    <row r="4" spans="1:24" ht="35.1" customHeight="1">
      <c r="A4" s="67"/>
      <c r="B4" s="1037" t="s">
        <v>144</v>
      </c>
      <c r="C4" s="1037" t="s">
        <v>154</v>
      </c>
      <c r="D4" s="1037" t="s">
        <v>155</v>
      </c>
      <c r="E4" s="1041"/>
      <c r="F4" s="1347"/>
      <c r="G4" s="1347"/>
      <c r="H4" s="1347"/>
      <c r="I4" s="1348"/>
      <c r="J4" s="1348"/>
      <c r="K4" s="1349"/>
      <c r="L4" s="1350"/>
    </row>
    <row r="5" spans="1:24" ht="15" customHeight="1">
      <c r="A5" s="67"/>
      <c r="B5" s="1110">
        <v>1</v>
      </c>
      <c r="C5" s="1110">
        <v>2</v>
      </c>
      <c r="D5" s="1110">
        <v>3</v>
      </c>
      <c r="E5" s="1041"/>
      <c r="F5" s="1347"/>
      <c r="G5" s="1347"/>
      <c r="H5" s="1347"/>
      <c r="I5" s="1348"/>
      <c r="J5" s="1348"/>
      <c r="K5" s="1349"/>
      <c r="L5" s="1350"/>
    </row>
    <row r="6" spans="1:24" s="1353" customFormat="1" ht="27.95" customHeight="1">
      <c r="A6" s="72"/>
      <c r="B6" s="716" t="s">
        <v>125</v>
      </c>
      <c r="C6" s="1047"/>
      <c r="D6" s="1047"/>
      <c r="E6" s="1038"/>
      <c r="F6" s="1351"/>
      <c r="G6" s="1351"/>
      <c r="H6" s="1351"/>
      <c r="I6" s="1351"/>
      <c r="J6" s="1351"/>
      <c r="K6" s="1351"/>
      <c r="L6" s="1352"/>
    </row>
    <row r="7" spans="1:24" s="1353" customFormat="1" ht="22.5" customHeight="1">
      <c r="A7" s="72"/>
      <c r="B7" s="708" t="s">
        <v>0</v>
      </c>
      <c r="C7" s="1043">
        <v>16.600000000000001</v>
      </c>
      <c r="D7" s="1043">
        <v>17.399999999999999</v>
      </c>
      <c r="E7" s="1038"/>
      <c r="F7" s="1351"/>
      <c r="G7" s="1351"/>
      <c r="H7" s="1351"/>
      <c r="I7" s="1351"/>
      <c r="J7" s="1351"/>
      <c r="K7" s="1351"/>
      <c r="L7" s="1352"/>
    </row>
    <row r="8" spans="1:24" s="1340" customFormat="1" ht="22.5" customHeight="1">
      <c r="A8" s="704"/>
      <c r="B8" s="719" t="s">
        <v>1</v>
      </c>
      <c r="C8" s="1044">
        <v>16.3</v>
      </c>
      <c r="D8" s="1044">
        <v>17</v>
      </c>
      <c r="E8" s="1040"/>
      <c r="F8" s="1354"/>
      <c r="G8" s="1354"/>
      <c r="H8" s="1354"/>
      <c r="I8" s="1354"/>
      <c r="J8" s="1354"/>
      <c r="K8" s="1354"/>
      <c r="L8" s="1355"/>
      <c r="S8" s="1356"/>
      <c r="T8" s="1356"/>
      <c r="U8" s="1356"/>
      <c r="V8" s="1356"/>
      <c r="W8" s="1356"/>
      <c r="X8" s="1356"/>
    </row>
    <row r="9" spans="1:24" s="1340" customFormat="1" ht="22.5" customHeight="1">
      <c r="A9" s="704"/>
      <c r="B9" s="708" t="s">
        <v>2</v>
      </c>
      <c r="C9" s="1045">
        <v>15.5</v>
      </c>
      <c r="D9" s="1045">
        <v>15.9</v>
      </c>
      <c r="E9" s="884"/>
      <c r="F9" s="1357"/>
      <c r="G9" s="1357"/>
      <c r="H9" s="1357"/>
      <c r="I9" s="1357"/>
      <c r="J9" s="1357"/>
      <c r="K9" s="1357"/>
      <c r="L9" s="1355"/>
      <c r="S9" s="1356"/>
      <c r="T9" s="1356"/>
      <c r="U9" s="1356"/>
      <c r="V9" s="1356"/>
      <c r="W9" s="1356"/>
      <c r="X9" s="1356"/>
    </row>
    <row r="10" spans="1:24" s="1340" customFormat="1" ht="22.5" customHeight="1">
      <c r="A10" s="704"/>
      <c r="B10" s="719" t="s">
        <v>3</v>
      </c>
      <c r="C10" s="1044">
        <v>16.600000000000001</v>
      </c>
      <c r="D10" s="1044">
        <v>16.899999999999999</v>
      </c>
      <c r="E10" s="884"/>
      <c r="F10" s="1358"/>
      <c r="G10" s="1358"/>
      <c r="H10" s="1358"/>
      <c r="I10" s="1358"/>
      <c r="J10" s="1358"/>
      <c r="K10" s="1358"/>
      <c r="L10" s="1355"/>
      <c r="S10" s="1356"/>
      <c r="T10" s="1356"/>
      <c r="U10" s="1356"/>
      <c r="V10" s="1356"/>
      <c r="W10" s="1356"/>
      <c r="X10" s="1356"/>
    </row>
    <row r="11" spans="1:24" s="1340" customFormat="1" ht="22.5" customHeight="1">
      <c r="A11" s="704"/>
      <c r="B11" s="708" t="s">
        <v>4</v>
      </c>
      <c r="C11" s="1046">
        <v>16.5</v>
      </c>
      <c r="D11" s="1046">
        <v>16.399999999999999</v>
      </c>
      <c r="E11" s="1040"/>
      <c r="F11" s="1354"/>
      <c r="G11" s="1354"/>
      <c r="H11" s="1354"/>
      <c r="I11" s="1354"/>
      <c r="J11" s="1354"/>
      <c r="K11" s="1354"/>
      <c r="L11" s="1355"/>
      <c r="S11" s="1356"/>
      <c r="T11" s="1356"/>
      <c r="U11" s="1356"/>
      <c r="V11" s="1356"/>
      <c r="W11" s="1356"/>
      <c r="X11" s="1356"/>
    </row>
    <row r="12" spans="1:24" s="1340" customFormat="1" ht="22.5" customHeight="1">
      <c r="A12" s="704"/>
      <c r="B12" s="719" t="s">
        <v>5</v>
      </c>
      <c r="C12" s="1044">
        <v>16.3</v>
      </c>
      <c r="D12" s="1044">
        <v>15.4</v>
      </c>
      <c r="E12" s="884"/>
      <c r="F12" s="1358"/>
      <c r="G12" s="1358"/>
      <c r="H12" s="1358"/>
      <c r="I12" s="1358"/>
      <c r="J12" s="1358"/>
      <c r="K12" s="1358"/>
      <c r="L12" s="1355"/>
      <c r="S12" s="1356"/>
      <c r="T12" s="1356"/>
      <c r="U12" s="1356"/>
      <c r="V12" s="1356"/>
      <c r="W12" s="1356"/>
      <c r="X12" s="1356"/>
    </row>
    <row r="13" spans="1:24" s="1340" customFormat="1" ht="22.5" customHeight="1">
      <c r="A13" s="704"/>
      <c r="B13" s="708" t="s">
        <v>6</v>
      </c>
      <c r="C13" s="1046">
        <v>16.100000000000001</v>
      </c>
      <c r="D13" s="1046">
        <v>14.9</v>
      </c>
      <c r="E13" s="884"/>
      <c r="F13" s="1358"/>
      <c r="G13" s="1358"/>
      <c r="H13" s="1358"/>
      <c r="I13" s="1358"/>
      <c r="J13" s="1358"/>
      <c r="K13" s="1358"/>
      <c r="L13" s="1355"/>
      <c r="S13" s="1356"/>
      <c r="T13" s="1356"/>
      <c r="U13" s="1356"/>
      <c r="V13" s="1356"/>
      <c r="W13" s="1356"/>
      <c r="X13" s="1356"/>
    </row>
    <row r="14" spans="1:24" s="1340" customFormat="1" ht="22.5" customHeight="1">
      <c r="A14" s="704"/>
      <c r="B14" s="719" t="s">
        <v>7</v>
      </c>
      <c r="C14" s="1044">
        <v>16.100000000000001</v>
      </c>
      <c r="D14" s="1044">
        <v>16</v>
      </c>
      <c r="E14" s="884"/>
      <c r="F14" s="1358"/>
      <c r="G14" s="1358"/>
      <c r="H14" s="1358"/>
      <c r="I14" s="1358"/>
      <c r="J14" s="1358"/>
      <c r="K14" s="1358"/>
      <c r="L14" s="1355"/>
      <c r="S14" s="1356"/>
      <c r="T14" s="1356"/>
      <c r="U14" s="1356"/>
      <c r="V14" s="1356"/>
      <c r="W14" s="1356"/>
      <c r="X14" s="1356"/>
    </row>
    <row r="15" spans="1:24" s="1340" customFormat="1" ht="22.5" customHeight="1">
      <c r="A15" s="704"/>
      <c r="B15" s="708" t="s">
        <v>8</v>
      </c>
      <c r="C15" s="1046">
        <v>15.8</v>
      </c>
      <c r="D15" s="1046">
        <v>14.7</v>
      </c>
      <c r="E15" s="884"/>
      <c r="F15" s="1358"/>
      <c r="G15" s="1358"/>
      <c r="H15" s="1358"/>
      <c r="I15" s="1358"/>
      <c r="J15" s="1358"/>
      <c r="K15" s="1358"/>
      <c r="L15" s="1355"/>
      <c r="S15" s="1356"/>
      <c r="T15" s="1356"/>
      <c r="U15" s="1356"/>
      <c r="V15" s="1356"/>
      <c r="W15" s="1356"/>
      <c r="X15" s="1356"/>
    </row>
    <row r="16" spans="1:24" s="1340" customFormat="1" ht="22.5" customHeight="1">
      <c r="A16" s="704"/>
      <c r="B16" s="719" t="s">
        <v>9</v>
      </c>
      <c r="C16" s="1044">
        <v>16.2</v>
      </c>
      <c r="D16" s="1044">
        <v>14.8</v>
      </c>
      <c r="E16" s="884"/>
      <c r="F16" s="1358"/>
      <c r="G16" s="1358"/>
      <c r="H16" s="1358"/>
      <c r="I16" s="1358"/>
      <c r="J16" s="1358"/>
      <c r="K16" s="1358"/>
      <c r="L16" s="1355"/>
      <c r="S16" s="1356"/>
      <c r="T16" s="1356"/>
      <c r="U16" s="1356"/>
      <c r="V16" s="1356"/>
      <c r="W16" s="1356"/>
      <c r="X16" s="1356"/>
    </row>
    <row r="17" spans="1:24" s="1340" customFormat="1" ht="22.5" customHeight="1">
      <c r="A17" s="704"/>
      <c r="B17" s="708" t="s">
        <v>10</v>
      </c>
      <c r="C17" s="1046">
        <v>16.5</v>
      </c>
      <c r="D17" s="1046">
        <v>15.6</v>
      </c>
      <c r="E17" s="884"/>
      <c r="F17" s="1358"/>
      <c r="G17" s="1358"/>
      <c r="H17" s="1358"/>
      <c r="I17" s="1358"/>
      <c r="J17" s="1358"/>
      <c r="K17" s="1358"/>
      <c r="L17" s="1355"/>
      <c r="S17" s="1356"/>
      <c r="T17" s="1356"/>
      <c r="U17" s="1356"/>
      <c r="V17" s="1356"/>
      <c r="W17" s="1356"/>
      <c r="X17" s="1356"/>
    </row>
    <row r="18" spans="1:24" s="1340" customFormat="1" ht="22.5" customHeight="1">
      <c r="A18" s="704"/>
      <c r="B18" s="1048" t="s">
        <v>11</v>
      </c>
      <c r="C18" s="1049">
        <v>15.7</v>
      </c>
      <c r="D18" s="1049">
        <v>14.9</v>
      </c>
      <c r="E18" s="884"/>
      <c r="F18" s="1358"/>
      <c r="G18" s="1358"/>
      <c r="H18" s="1358"/>
      <c r="I18" s="1358"/>
      <c r="J18" s="1358"/>
      <c r="K18" s="1358"/>
      <c r="L18" s="1355"/>
      <c r="S18" s="1356"/>
      <c r="T18" s="1356"/>
      <c r="U18" s="1356"/>
      <c r="V18" s="1356"/>
      <c r="W18" s="1356"/>
      <c r="X18" s="1356"/>
    </row>
    <row r="19" spans="1:24" s="1340" customFormat="1" ht="27.95" customHeight="1">
      <c r="A19" s="704"/>
      <c r="B19" s="713" t="s">
        <v>126</v>
      </c>
      <c r="C19" s="1050"/>
      <c r="D19" s="1050"/>
      <c r="E19" s="1039"/>
      <c r="F19" s="1359"/>
      <c r="G19" s="1359"/>
      <c r="H19" s="1359"/>
      <c r="I19" s="1359"/>
      <c r="J19" s="1359"/>
      <c r="K19" s="1359"/>
      <c r="L19" s="1355"/>
      <c r="S19" s="1356"/>
      <c r="T19" s="1356"/>
      <c r="U19" s="1356"/>
      <c r="V19" s="1356"/>
      <c r="W19" s="1356"/>
      <c r="X19" s="1356"/>
    </row>
    <row r="20" spans="1:24" s="1340" customFormat="1" ht="22.5" customHeight="1">
      <c r="A20" s="704"/>
      <c r="B20" s="723" t="s">
        <v>0</v>
      </c>
      <c r="C20" s="1126">
        <v>15</v>
      </c>
      <c r="D20" s="1126">
        <v>14.3</v>
      </c>
      <c r="E20" s="884"/>
      <c r="F20" s="1358"/>
      <c r="G20" s="1358"/>
      <c r="H20" s="1358"/>
      <c r="I20" s="1358"/>
      <c r="J20" s="1358"/>
      <c r="K20" s="1358"/>
      <c r="L20" s="1355"/>
      <c r="S20" s="1356"/>
      <c r="T20" s="1356"/>
      <c r="U20" s="1356"/>
      <c r="V20" s="1356"/>
      <c r="W20" s="1356"/>
      <c r="X20" s="1356"/>
    </row>
    <row r="21" spans="1:24" s="1340" customFormat="1" ht="22.5" customHeight="1">
      <c r="A21" s="704"/>
      <c r="B21" s="708" t="s">
        <v>1</v>
      </c>
      <c r="C21" s="1046">
        <v>14</v>
      </c>
      <c r="D21" s="1046">
        <v>14.6</v>
      </c>
      <c r="E21" s="1040"/>
      <c r="F21" s="1354"/>
      <c r="G21" s="1354"/>
      <c r="H21" s="1354"/>
      <c r="I21" s="1354"/>
      <c r="J21" s="1354"/>
      <c r="K21" s="1354"/>
      <c r="L21" s="1355"/>
      <c r="S21" s="1356"/>
      <c r="T21" s="1356"/>
      <c r="U21" s="1356"/>
      <c r="V21" s="1356"/>
      <c r="W21" s="1356"/>
      <c r="X21" s="1356"/>
    </row>
    <row r="22" spans="1:24" s="1340" customFormat="1" ht="22.5" customHeight="1">
      <c r="A22" s="704"/>
      <c r="B22" s="723" t="s">
        <v>2</v>
      </c>
      <c r="C22" s="1126">
        <v>15</v>
      </c>
      <c r="D22" s="1126">
        <v>15.4</v>
      </c>
      <c r="E22" s="884"/>
      <c r="F22" s="1358"/>
      <c r="G22" s="1358"/>
      <c r="H22" s="1358"/>
      <c r="I22" s="1358"/>
      <c r="J22" s="1358"/>
      <c r="K22" s="1358"/>
      <c r="L22" s="1355"/>
      <c r="S22" s="1356"/>
      <c r="T22" s="1356"/>
      <c r="U22" s="1356"/>
      <c r="V22" s="1356"/>
      <c r="W22" s="1356"/>
      <c r="X22" s="1356"/>
    </row>
    <row r="23" spans="1:24" s="1355" customFormat="1" ht="22.5" customHeight="1">
      <c r="A23" s="885"/>
      <c r="B23" s="1138" t="s">
        <v>3</v>
      </c>
      <c r="C23" s="1142">
        <v>14.2</v>
      </c>
      <c r="D23" s="1142">
        <v>14.5</v>
      </c>
      <c r="E23" s="884"/>
      <c r="F23" s="1358"/>
      <c r="G23" s="1358"/>
      <c r="H23" s="1358"/>
      <c r="I23" s="1358"/>
      <c r="J23" s="1358"/>
    </row>
    <row r="24" spans="1:24" ht="22.5" customHeight="1">
      <c r="A24" s="67"/>
      <c r="B24" s="723" t="s">
        <v>4</v>
      </c>
      <c r="C24" s="1155">
        <v>17.600000000000001</v>
      </c>
      <c r="D24" s="1155">
        <v>17.3</v>
      </c>
      <c r="E24" s="1003"/>
      <c r="F24" s="1350"/>
      <c r="G24" s="1350"/>
      <c r="H24" s="1350"/>
      <c r="I24" s="1350"/>
      <c r="J24" s="1350"/>
    </row>
    <row r="25" spans="1:24" ht="22.5" customHeight="1">
      <c r="A25" s="67"/>
      <c r="B25" s="1138" t="s">
        <v>5</v>
      </c>
      <c r="C25" s="1184">
        <v>16.399999999999999</v>
      </c>
      <c r="D25" s="1184">
        <v>15.7</v>
      </c>
      <c r="E25" s="1036"/>
      <c r="J25" s="1360"/>
    </row>
    <row r="26" spans="1:24" ht="22.5" customHeight="1">
      <c r="A26" s="67"/>
      <c r="B26" s="723" t="s">
        <v>6</v>
      </c>
      <c r="C26" s="1054">
        <v>15.5</v>
      </c>
      <c r="D26" s="1054">
        <v>15.2</v>
      </c>
      <c r="E26" s="66"/>
      <c r="J26" s="1360"/>
    </row>
    <row r="27" spans="1:24" ht="22.5" customHeight="1">
      <c r="A27" s="67"/>
      <c r="B27" s="1138" t="s">
        <v>7</v>
      </c>
      <c r="C27" s="1184">
        <v>15.3</v>
      </c>
      <c r="D27" s="1184">
        <v>14.1</v>
      </c>
      <c r="E27" s="66"/>
    </row>
    <row r="28" spans="1:24" ht="22.5" customHeight="1">
      <c r="A28" s="67"/>
      <c r="B28" s="1048" t="s">
        <v>8</v>
      </c>
      <c r="C28" s="1218">
        <v>15.2</v>
      </c>
      <c r="D28" s="1218">
        <v>13.8</v>
      </c>
      <c r="E28" s="66"/>
    </row>
    <row r="29" spans="1:24" s="1362" customFormat="1" ht="17.100000000000001" customHeight="1">
      <c r="B29" s="1363"/>
      <c r="C29" s="1364"/>
      <c r="D29" s="1364"/>
      <c r="E29" s="1360"/>
      <c r="F29" s="1360"/>
      <c r="G29" s="1360"/>
      <c r="H29" s="1360"/>
      <c r="I29" s="1360"/>
      <c r="J29" s="1361"/>
    </row>
    <row r="30" spans="1:24" s="1362" customFormat="1" ht="17.100000000000001" customHeight="1">
      <c r="B30" s="1363"/>
      <c r="C30" s="1364"/>
      <c r="D30" s="1364"/>
      <c r="E30" s="1360"/>
      <c r="F30" s="1360"/>
      <c r="G30" s="1360"/>
      <c r="H30" s="1360"/>
      <c r="I30" s="1360"/>
      <c r="J30" s="1360"/>
    </row>
    <row r="31" spans="1:24" s="1362" customFormat="1" ht="17.100000000000001" customHeight="1">
      <c r="B31" s="1363"/>
      <c r="C31" s="1364"/>
      <c r="D31" s="1364"/>
      <c r="E31" s="1360"/>
      <c r="F31" s="1360"/>
      <c r="G31" s="1360"/>
      <c r="H31" s="1360"/>
      <c r="I31" s="1360"/>
      <c r="J31" s="1360"/>
    </row>
    <row r="32" spans="1:24" s="1362" customFormat="1">
      <c r="E32" s="1360"/>
      <c r="F32" s="1360"/>
      <c r="G32" s="1360"/>
      <c r="H32" s="1360"/>
      <c r="I32" s="1360"/>
      <c r="J32" s="1360"/>
    </row>
  </sheetData>
  <mergeCells count="1">
    <mergeCell ref="B2:D2"/>
  </mergeCells>
  <conditionalFormatting sqref="F9:G9 C21:D23 F23:J23 F11:G11 C11:D11 C13:D18 F13:G18 J13:J18 J11 F21:G22 J21:J22">
    <cfRule type="cellIs" dxfId="224" priority="26" operator="equal">
      <formula>0</formula>
    </cfRule>
  </conditionalFormatting>
  <conditionalFormatting sqref="F20:G20">
    <cfRule type="cellIs" dxfId="223" priority="25" operator="equal">
      <formula>0</formula>
    </cfRule>
  </conditionalFormatting>
  <conditionalFormatting sqref="C9:D9">
    <cfRule type="cellIs" dxfId="222" priority="24" operator="equal">
      <formula>0</formula>
    </cfRule>
  </conditionalFormatting>
  <conditionalFormatting sqref="C20:D20">
    <cfRule type="cellIs" dxfId="221" priority="23" operator="equal">
      <formula>0</formula>
    </cfRule>
  </conditionalFormatting>
  <conditionalFormatting sqref="J9">
    <cfRule type="cellIs" dxfId="220" priority="22" operator="equal">
      <formula>0</formula>
    </cfRule>
  </conditionalFormatting>
  <conditionalFormatting sqref="J20">
    <cfRule type="cellIs" dxfId="219" priority="21" operator="equal">
      <formula>0</formula>
    </cfRule>
  </conditionalFormatting>
  <conditionalFormatting sqref="F8:G8">
    <cfRule type="cellIs" dxfId="218" priority="20" operator="equal">
      <formula>0</formula>
    </cfRule>
  </conditionalFormatting>
  <conditionalFormatting sqref="C8:D8">
    <cfRule type="cellIs" dxfId="217" priority="19" operator="equal">
      <formula>0</formula>
    </cfRule>
  </conditionalFormatting>
  <conditionalFormatting sqref="J8">
    <cfRule type="cellIs" dxfId="216" priority="18" operator="equal">
      <formula>0</formula>
    </cfRule>
  </conditionalFormatting>
  <conditionalFormatting sqref="F10:G10">
    <cfRule type="cellIs" dxfId="215" priority="17" operator="equal">
      <formula>0</formula>
    </cfRule>
  </conditionalFormatting>
  <conditionalFormatting sqref="C10:D10">
    <cfRule type="cellIs" dxfId="214" priority="16" operator="equal">
      <formula>0</formula>
    </cfRule>
  </conditionalFormatting>
  <conditionalFormatting sqref="J10">
    <cfRule type="cellIs" dxfId="213" priority="15" operator="equal">
      <formula>0</formula>
    </cfRule>
  </conditionalFormatting>
  <conditionalFormatting sqref="F12:G12 J12">
    <cfRule type="cellIs" dxfId="212" priority="14" operator="equal">
      <formula>0</formula>
    </cfRule>
  </conditionalFormatting>
  <conditionalFormatting sqref="C12:D12">
    <cfRule type="cellIs" dxfId="211" priority="13" operator="equal">
      <formula>0</formula>
    </cfRule>
  </conditionalFormatting>
  <conditionalFormatting sqref="H13:I18 H11:I11 H21:I22">
    <cfRule type="cellIs" dxfId="210" priority="12" operator="equal">
      <formula>0</formula>
    </cfRule>
  </conditionalFormatting>
  <conditionalFormatting sqref="H9:I9">
    <cfRule type="cellIs" dxfId="209" priority="11" operator="equal">
      <formula>0</formula>
    </cfRule>
  </conditionalFormatting>
  <conditionalFormatting sqref="H20:I20">
    <cfRule type="cellIs" dxfId="208" priority="10" operator="equal">
      <formula>0</formula>
    </cfRule>
  </conditionalFormatting>
  <conditionalFormatting sqref="H8:I8">
    <cfRule type="cellIs" dxfId="207" priority="9" operator="equal">
      <formula>0</formula>
    </cfRule>
  </conditionalFormatting>
  <conditionalFormatting sqref="H10:I10">
    <cfRule type="cellIs" dxfId="206" priority="8" operator="equal">
      <formula>0</formula>
    </cfRule>
  </conditionalFormatting>
  <conditionalFormatting sqref="H12:I12">
    <cfRule type="cellIs" dxfId="205" priority="7" operator="equal">
      <formula>0</formula>
    </cfRule>
  </conditionalFormatting>
  <conditionalFormatting sqref="K13:K18 K11 K21:K22">
    <cfRule type="cellIs" dxfId="204" priority="6" operator="equal">
      <formula>0</formula>
    </cfRule>
  </conditionalFormatting>
  <conditionalFormatting sqref="K9">
    <cfRule type="cellIs" dxfId="203" priority="5" operator="equal">
      <formula>0</formula>
    </cfRule>
  </conditionalFormatting>
  <conditionalFormatting sqref="K20">
    <cfRule type="cellIs" dxfId="202" priority="4" operator="equal">
      <formula>0</formula>
    </cfRule>
  </conditionalFormatting>
  <conditionalFormatting sqref="K8">
    <cfRule type="cellIs" dxfId="201" priority="3" operator="equal">
      <formula>0</formula>
    </cfRule>
  </conditionalFormatting>
  <conditionalFormatting sqref="K10">
    <cfRule type="cellIs" dxfId="200" priority="2" operator="equal">
      <formula>0</formula>
    </cfRule>
  </conditionalFormatting>
  <conditionalFormatting sqref="K12">
    <cfRule type="cellIs" dxfId="19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2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7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activeCell="A86" sqref="A86"/>
    </sheetView>
  </sheetViews>
  <sheetFormatPr defaultRowHeight="12.75"/>
  <cols>
    <col min="1" max="1" width="23.7109375" style="14" customWidth="1"/>
    <col min="2" max="15" width="10.85546875" style="14" customWidth="1"/>
    <col min="16" max="17" width="9.140625" style="430" customWidth="1"/>
    <col min="18" max="19" width="9.140625" style="14" customWidth="1"/>
    <col min="20" max="256" width="9.140625" style="14"/>
    <col min="257" max="257" width="18.140625" style="14" customWidth="1"/>
    <col min="258" max="271" width="8.28515625" style="14" customWidth="1"/>
    <col min="272" max="512" width="9.140625" style="14"/>
    <col min="513" max="513" width="18.140625" style="14" customWidth="1"/>
    <col min="514" max="527" width="8.28515625" style="14" customWidth="1"/>
    <col min="528" max="768" width="9.140625" style="14"/>
    <col min="769" max="769" width="18.140625" style="14" customWidth="1"/>
    <col min="770" max="783" width="8.28515625" style="14" customWidth="1"/>
    <col min="784" max="1024" width="9.140625" style="14"/>
    <col min="1025" max="1025" width="18.140625" style="14" customWidth="1"/>
    <col min="1026" max="1039" width="8.28515625" style="14" customWidth="1"/>
    <col min="1040" max="1280" width="9.140625" style="14"/>
    <col min="1281" max="1281" width="18.140625" style="14" customWidth="1"/>
    <col min="1282" max="1295" width="8.28515625" style="14" customWidth="1"/>
    <col min="1296" max="1536" width="9.140625" style="14"/>
    <col min="1537" max="1537" width="18.140625" style="14" customWidth="1"/>
    <col min="1538" max="1551" width="8.28515625" style="14" customWidth="1"/>
    <col min="1552" max="1792" width="9.140625" style="14"/>
    <col min="1793" max="1793" width="18.140625" style="14" customWidth="1"/>
    <col min="1794" max="1807" width="8.28515625" style="14" customWidth="1"/>
    <col min="1808" max="2048" width="9.140625" style="14"/>
    <col min="2049" max="2049" width="18.140625" style="14" customWidth="1"/>
    <col min="2050" max="2063" width="8.28515625" style="14" customWidth="1"/>
    <col min="2064" max="2304" width="9.140625" style="14"/>
    <col min="2305" max="2305" width="18.140625" style="14" customWidth="1"/>
    <col min="2306" max="2319" width="8.28515625" style="14" customWidth="1"/>
    <col min="2320" max="2560" width="9.140625" style="14"/>
    <col min="2561" max="2561" width="18.140625" style="14" customWidth="1"/>
    <col min="2562" max="2575" width="8.28515625" style="14" customWidth="1"/>
    <col min="2576" max="2816" width="9.140625" style="14"/>
    <col min="2817" max="2817" width="18.140625" style="14" customWidth="1"/>
    <col min="2818" max="2831" width="8.28515625" style="14" customWidth="1"/>
    <col min="2832" max="3072" width="9.140625" style="14"/>
    <col min="3073" max="3073" width="18.140625" style="14" customWidth="1"/>
    <col min="3074" max="3087" width="8.28515625" style="14" customWidth="1"/>
    <col min="3088" max="3328" width="9.140625" style="14"/>
    <col min="3329" max="3329" width="18.140625" style="14" customWidth="1"/>
    <col min="3330" max="3343" width="8.28515625" style="14" customWidth="1"/>
    <col min="3344" max="3584" width="9.140625" style="14"/>
    <col min="3585" max="3585" width="18.140625" style="14" customWidth="1"/>
    <col min="3586" max="3599" width="8.28515625" style="14" customWidth="1"/>
    <col min="3600" max="3840" width="9.140625" style="14"/>
    <col min="3841" max="3841" width="18.140625" style="14" customWidth="1"/>
    <col min="3842" max="3855" width="8.28515625" style="14" customWidth="1"/>
    <col min="3856" max="4096" width="9.140625" style="14"/>
    <col min="4097" max="4097" width="18.140625" style="14" customWidth="1"/>
    <col min="4098" max="4111" width="8.28515625" style="14" customWidth="1"/>
    <col min="4112" max="4352" width="9.140625" style="14"/>
    <col min="4353" max="4353" width="18.140625" style="14" customWidth="1"/>
    <col min="4354" max="4367" width="8.28515625" style="14" customWidth="1"/>
    <col min="4368" max="4608" width="9.140625" style="14"/>
    <col min="4609" max="4609" width="18.140625" style="14" customWidth="1"/>
    <col min="4610" max="4623" width="8.28515625" style="14" customWidth="1"/>
    <col min="4624" max="4864" width="9.140625" style="14"/>
    <col min="4865" max="4865" width="18.140625" style="14" customWidth="1"/>
    <col min="4866" max="4879" width="8.28515625" style="14" customWidth="1"/>
    <col min="4880" max="5120" width="9.140625" style="14"/>
    <col min="5121" max="5121" width="18.140625" style="14" customWidth="1"/>
    <col min="5122" max="5135" width="8.28515625" style="14" customWidth="1"/>
    <col min="5136" max="5376" width="9.140625" style="14"/>
    <col min="5377" max="5377" width="18.140625" style="14" customWidth="1"/>
    <col min="5378" max="5391" width="8.28515625" style="14" customWidth="1"/>
    <col min="5392" max="5632" width="9.140625" style="14"/>
    <col min="5633" max="5633" width="18.140625" style="14" customWidth="1"/>
    <col min="5634" max="5647" width="8.28515625" style="14" customWidth="1"/>
    <col min="5648" max="5888" width="9.140625" style="14"/>
    <col min="5889" max="5889" width="18.140625" style="14" customWidth="1"/>
    <col min="5890" max="5903" width="8.28515625" style="14" customWidth="1"/>
    <col min="5904" max="6144" width="9.140625" style="14"/>
    <col min="6145" max="6145" width="18.140625" style="14" customWidth="1"/>
    <col min="6146" max="6159" width="8.28515625" style="14" customWidth="1"/>
    <col min="6160" max="6400" width="9.140625" style="14"/>
    <col min="6401" max="6401" width="18.140625" style="14" customWidth="1"/>
    <col min="6402" max="6415" width="8.28515625" style="14" customWidth="1"/>
    <col min="6416" max="6656" width="9.140625" style="14"/>
    <col min="6657" max="6657" width="18.140625" style="14" customWidth="1"/>
    <col min="6658" max="6671" width="8.28515625" style="14" customWidth="1"/>
    <col min="6672" max="6912" width="9.140625" style="14"/>
    <col min="6913" max="6913" width="18.140625" style="14" customWidth="1"/>
    <col min="6914" max="6927" width="8.28515625" style="14" customWidth="1"/>
    <col min="6928" max="7168" width="9.140625" style="14"/>
    <col min="7169" max="7169" width="18.140625" style="14" customWidth="1"/>
    <col min="7170" max="7183" width="8.28515625" style="14" customWidth="1"/>
    <col min="7184" max="7424" width="9.140625" style="14"/>
    <col min="7425" max="7425" width="18.140625" style="14" customWidth="1"/>
    <col min="7426" max="7439" width="8.28515625" style="14" customWidth="1"/>
    <col min="7440" max="7680" width="9.140625" style="14"/>
    <col min="7681" max="7681" width="18.140625" style="14" customWidth="1"/>
    <col min="7682" max="7695" width="8.28515625" style="14" customWidth="1"/>
    <col min="7696" max="7936" width="9.140625" style="14"/>
    <col min="7937" max="7937" width="18.140625" style="14" customWidth="1"/>
    <col min="7938" max="7951" width="8.28515625" style="14" customWidth="1"/>
    <col min="7952" max="8192" width="9.140625" style="14"/>
    <col min="8193" max="8193" width="18.140625" style="14" customWidth="1"/>
    <col min="8194" max="8207" width="8.28515625" style="14" customWidth="1"/>
    <col min="8208" max="8448" width="9.140625" style="14"/>
    <col min="8449" max="8449" width="18.140625" style="14" customWidth="1"/>
    <col min="8450" max="8463" width="8.28515625" style="14" customWidth="1"/>
    <col min="8464" max="8704" width="9.140625" style="14"/>
    <col min="8705" max="8705" width="18.140625" style="14" customWidth="1"/>
    <col min="8706" max="8719" width="8.28515625" style="14" customWidth="1"/>
    <col min="8720" max="8960" width="9.140625" style="14"/>
    <col min="8961" max="8961" width="18.140625" style="14" customWidth="1"/>
    <col min="8962" max="8975" width="8.28515625" style="14" customWidth="1"/>
    <col min="8976" max="9216" width="9.140625" style="14"/>
    <col min="9217" max="9217" width="18.140625" style="14" customWidth="1"/>
    <col min="9218" max="9231" width="8.28515625" style="14" customWidth="1"/>
    <col min="9232" max="9472" width="9.140625" style="14"/>
    <col min="9473" max="9473" width="18.140625" style="14" customWidth="1"/>
    <col min="9474" max="9487" width="8.28515625" style="14" customWidth="1"/>
    <col min="9488" max="9728" width="9.140625" style="14"/>
    <col min="9729" max="9729" width="18.140625" style="14" customWidth="1"/>
    <col min="9730" max="9743" width="8.28515625" style="14" customWidth="1"/>
    <col min="9744" max="9984" width="9.140625" style="14"/>
    <col min="9985" max="9985" width="18.140625" style="14" customWidth="1"/>
    <col min="9986" max="9999" width="8.28515625" style="14" customWidth="1"/>
    <col min="10000" max="10240" width="9.140625" style="14"/>
    <col min="10241" max="10241" width="18.140625" style="14" customWidth="1"/>
    <col min="10242" max="10255" width="8.28515625" style="14" customWidth="1"/>
    <col min="10256" max="10496" width="9.140625" style="14"/>
    <col min="10497" max="10497" width="18.140625" style="14" customWidth="1"/>
    <col min="10498" max="10511" width="8.28515625" style="14" customWidth="1"/>
    <col min="10512" max="10752" width="9.140625" style="14"/>
    <col min="10753" max="10753" width="18.140625" style="14" customWidth="1"/>
    <col min="10754" max="10767" width="8.28515625" style="14" customWidth="1"/>
    <col min="10768" max="11008" width="9.140625" style="14"/>
    <col min="11009" max="11009" width="18.140625" style="14" customWidth="1"/>
    <col min="11010" max="11023" width="8.28515625" style="14" customWidth="1"/>
    <col min="11024" max="11264" width="9.140625" style="14"/>
    <col min="11265" max="11265" width="18.140625" style="14" customWidth="1"/>
    <col min="11266" max="11279" width="8.28515625" style="14" customWidth="1"/>
    <col min="11280" max="11520" width="9.140625" style="14"/>
    <col min="11521" max="11521" width="18.140625" style="14" customWidth="1"/>
    <col min="11522" max="11535" width="8.28515625" style="14" customWidth="1"/>
    <col min="11536" max="11776" width="9.140625" style="14"/>
    <col min="11777" max="11777" width="18.140625" style="14" customWidth="1"/>
    <col min="11778" max="11791" width="8.28515625" style="14" customWidth="1"/>
    <col min="11792" max="12032" width="9.140625" style="14"/>
    <col min="12033" max="12033" width="18.140625" style="14" customWidth="1"/>
    <col min="12034" max="12047" width="8.28515625" style="14" customWidth="1"/>
    <col min="12048" max="12288" width="9.140625" style="14"/>
    <col min="12289" max="12289" width="18.140625" style="14" customWidth="1"/>
    <col min="12290" max="12303" width="8.28515625" style="14" customWidth="1"/>
    <col min="12304" max="12544" width="9.140625" style="14"/>
    <col min="12545" max="12545" width="18.140625" style="14" customWidth="1"/>
    <col min="12546" max="12559" width="8.28515625" style="14" customWidth="1"/>
    <col min="12560" max="12800" width="9.140625" style="14"/>
    <col min="12801" max="12801" width="18.140625" style="14" customWidth="1"/>
    <col min="12802" max="12815" width="8.28515625" style="14" customWidth="1"/>
    <col min="12816" max="13056" width="9.140625" style="14"/>
    <col min="13057" max="13057" width="18.140625" style="14" customWidth="1"/>
    <col min="13058" max="13071" width="8.28515625" style="14" customWidth="1"/>
    <col min="13072" max="13312" width="9.140625" style="14"/>
    <col min="13313" max="13313" width="18.140625" style="14" customWidth="1"/>
    <col min="13314" max="13327" width="8.28515625" style="14" customWidth="1"/>
    <col min="13328" max="13568" width="9.140625" style="14"/>
    <col min="13569" max="13569" width="18.140625" style="14" customWidth="1"/>
    <col min="13570" max="13583" width="8.28515625" style="14" customWidth="1"/>
    <col min="13584" max="13824" width="9.140625" style="14"/>
    <col min="13825" max="13825" width="18.140625" style="14" customWidth="1"/>
    <col min="13826" max="13839" width="8.28515625" style="14" customWidth="1"/>
    <col min="13840" max="14080" width="9.140625" style="14"/>
    <col min="14081" max="14081" width="18.140625" style="14" customWidth="1"/>
    <col min="14082" max="14095" width="8.28515625" style="14" customWidth="1"/>
    <col min="14096" max="14336" width="9.140625" style="14"/>
    <col min="14337" max="14337" width="18.140625" style="14" customWidth="1"/>
    <col min="14338" max="14351" width="8.28515625" style="14" customWidth="1"/>
    <col min="14352" max="14592" width="9.140625" style="14"/>
    <col min="14593" max="14593" width="18.140625" style="14" customWidth="1"/>
    <col min="14594" max="14607" width="8.28515625" style="14" customWidth="1"/>
    <col min="14608" max="14848" width="9.140625" style="14"/>
    <col min="14849" max="14849" width="18.140625" style="14" customWidth="1"/>
    <col min="14850" max="14863" width="8.28515625" style="14" customWidth="1"/>
    <col min="14864" max="15104" width="9.140625" style="14"/>
    <col min="15105" max="15105" width="18.140625" style="14" customWidth="1"/>
    <col min="15106" max="15119" width="8.28515625" style="14" customWidth="1"/>
    <col min="15120" max="15360" width="9.140625" style="14"/>
    <col min="15361" max="15361" width="18.140625" style="14" customWidth="1"/>
    <col min="15362" max="15375" width="8.28515625" style="14" customWidth="1"/>
    <col min="15376" max="15616" width="9.140625" style="14"/>
    <col min="15617" max="15617" width="18.140625" style="14" customWidth="1"/>
    <col min="15618" max="15631" width="8.28515625" style="14" customWidth="1"/>
    <col min="15632" max="15872" width="9.140625" style="14"/>
    <col min="15873" max="15873" width="18.140625" style="14" customWidth="1"/>
    <col min="15874" max="15887" width="8.28515625" style="14" customWidth="1"/>
    <col min="15888" max="16128" width="9.140625" style="14"/>
    <col min="16129" max="16129" width="18.140625" style="14" customWidth="1"/>
    <col min="16130" max="16143" width="8.28515625" style="14" customWidth="1"/>
    <col min="16144" max="16384" width="9.140625" style="14"/>
  </cols>
  <sheetData>
    <row r="1" spans="1:17" s="248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3" t="s">
        <v>765</v>
      </c>
      <c r="P1" s="428"/>
      <c r="Q1" s="428"/>
    </row>
    <row r="2" spans="1:17" s="16" customFormat="1" ht="15.75">
      <c r="A2" s="1648" t="s">
        <v>766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429"/>
      <c r="Q2" s="429"/>
    </row>
    <row r="3" spans="1:17">
      <c r="N3" s="36"/>
      <c r="O3" s="36"/>
    </row>
    <row r="4" spans="1:17" ht="15.95" customHeight="1">
      <c r="A4" s="1616" t="s">
        <v>767</v>
      </c>
      <c r="B4" s="1616" t="s">
        <v>425</v>
      </c>
      <c r="C4" s="1616"/>
      <c r="D4" s="1646" t="s">
        <v>148</v>
      </c>
      <c r="E4" s="1646"/>
      <c r="F4" s="1646"/>
      <c r="G4" s="1646"/>
      <c r="H4" s="1646"/>
      <c r="I4" s="1646"/>
      <c r="J4" s="1646"/>
      <c r="K4" s="1646"/>
      <c r="L4" s="1646"/>
      <c r="M4" s="1646"/>
      <c r="N4" s="1646"/>
      <c r="O4" s="1646"/>
    </row>
    <row r="5" spans="1:17" ht="30" customHeight="1">
      <c r="A5" s="1616"/>
      <c r="B5" s="1616"/>
      <c r="C5" s="1616"/>
      <c r="D5" s="1616" t="s">
        <v>768</v>
      </c>
      <c r="E5" s="1616"/>
      <c r="F5" s="1616" t="s">
        <v>769</v>
      </c>
      <c r="G5" s="1616"/>
      <c r="H5" s="1616" t="s">
        <v>770</v>
      </c>
      <c r="I5" s="1616"/>
      <c r="J5" s="1616" t="s">
        <v>771</v>
      </c>
      <c r="K5" s="1616"/>
      <c r="L5" s="1616" t="s">
        <v>772</v>
      </c>
      <c r="M5" s="1616"/>
      <c r="N5" s="1616" t="s">
        <v>773</v>
      </c>
      <c r="O5" s="1616"/>
    </row>
    <row r="6" spans="1:17" ht="30" customHeight="1">
      <c r="A6" s="1616"/>
      <c r="B6" s="1237" t="s">
        <v>774</v>
      </c>
      <c r="C6" s="1237" t="s">
        <v>775</v>
      </c>
      <c r="D6" s="1238" t="s">
        <v>774</v>
      </c>
      <c r="E6" s="817" t="s">
        <v>776</v>
      </c>
      <c r="F6" s="1238" t="s">
        <v>774</v>
      </c>
      <c r="G6" s="817" t="s">
        <v>776</v>
      </c>
      <c r="H6" s="1238" t="s">
        <v>774</v>
      </c>
      <c r="I6" s="817" t="s">
        <v>776</v>
      </c>
      <c r="J6" s="1238" t="s">
        <v>774</v>
      </c>
      <c r="K6" s="817" t="s">
        <v>776</v>
      </c>
      <c r="L6" s="1238" t="s">
        <v>774</v>
      </c>
      <c r="M6" s="817" t="s">
        <v>776</v>
      </c>
      <c r="N6" s="1238" t="s">
        <v>774</v>
      </c>
      <c r="O6" s="817" t="s">
        <v>776</v>
      </c>
    </row>
    <row r="7" spans="1:17" ht="15" customHeight="1">
      <c r="A7" s="1104">
        <v>1</v>
      </c>
      <c r="B7" s="63">
        <f t="shared" ref="B7:O7" si="0">+A7+1</f>
        <v>2</v>
      </c>
      <c r="C7" s="63">
        <f t="shared" si="0"/>
        <v>3</v>
      </c>
      <c r="D7" s="63">
        <f t="shared" si="0"/>
        <v>4</v>
      </c>
      <c r="E7" s="63">
        <f t="shared" si="0"/>
        <v>5</v>
      </c>
      <c r="F7" s="63">
        <f t="shared" si="0"/>
        <v>6</v>
      </c>
      <c r="G7" s="63">
        <f t="shared" si="0"/>
        <v>7</v>
      </c>
      <c r="H7" s="63">
        <f t="shared" si="0"/>
        <v>8</v>
      </c>
      <c r="I7" s="63">
        <f t="shared" si="0"/>
        <v>9</v>
      </c>
      <c r="J7" s="63">
        <f t="shared" si="0"/>
        <v>10</v>
      </c>
      <c r="K7" s="63">
        <f t="shared" si="0"/>
        <v>11</v>
      </c>
      <c r="L7" s="63">
        <f t="shared" si="0"/>
        <v>12</v>
      </c>
      <c r="M7" s="63">
        <f t="shared" si="0"/>
        <v>13</v>
      </c>
      <c r="N7" s="63">
        <f t="shared" si="0"/>
        <v>14</v>
      </c>
      <c r="O7" s="63">
        <f t="shared" si="0"/>
        <v>15</v>
      </c>
    </row>
    <row r="8" spans="1:17" ht="18" customHeight="1">
      <c r="A8" s="1646" t="s">
        <v>339</v>
      </c>
      <c r="B8" s="1646"/>
      <c r="C8" s="1646"/>
      <c r="D8" s="1646"/>
      <c r="E8" s="1646"/>
      <c r="F8" s="1646"/>
      <c r="G8" s="1646"/>
      <c r="H8" s="1646"/>
      <c r="I8" s="1646"/>
      <c r="J8" s="1646"/>
      <c r="K8" s="1646"/>
      <c r="L8" s="1646"/>
      <c r="M8" s="1646"/>
      <c r="N8" s="1646"/>
      <c r="O8" s="1646"/>
    </row>
    <row r="9" spans="1:17" ht="20.100000000000001" customHeight="1">
      <c r="A9" s="447" t="s">
        <v>777</v>
      </c>
      <c r="B9" s="448">
        <v>33</v>
      </c>
      <c r="C9" s="449">
        <v>70917.597704660002</v>
      </c>
      <c r="D9" s="448">
        <v>2</v>
      </c>
      <c r="E9" s="450">
        <v>0.1222175998557614</v>
      </c>
      <c r="F9" s="448">
        <v>8</v>
      </c>
      <c r="G9" s="450">
        <v>1.7848110536841095</v>
      </c>
      <c r="H9" s="448">
        <v>5</v>
      </c>
      <c r="I9" s="450">
        <v>2.6023340257036534</v>
      </c>
      <c r="J9" s="448">
        <v>2</v>
      </c>
      <c r="K9" s="450">
        <v>2.1475333453094745</v>
      </c>
      <c r="L9" s="448">
        <v>8</v>
      </c>
      <c r="M9" s="450">
        <v>17.332641417720076</v>
      </c>
      <c r="N9" s="448">
        <v>8</v>
      </c>
      <c r="O9" s="450">
        <v>76.010462557726925</v>
      </c>
    </row>
    <row r="10" spans="1:17" ht="20.100000000000001" customHeight="1">
      <c r="A10" s="37" t="s">
        <v>778</v>
      </c>
      <c r="B10" s="180">
        <v>33</v>
      </c>
      <c r="C10" s="181">
        <v>54759.96522136873</v>
      </c>
      <c r="D10" s="180">
        <v>2</v>
      </c>
      <c r="E10" s="182">
        <v>0.16606581149637736</v>
      </c>
      <c r="F10" s="180">
        <v>11</v>
      </c>
      <c r="G10" s="182">
        <v>2.8163366470112088</v>
      </c>
      <c r="H10" s="180">
        <v>7</v>
      </c>
      <c r="I10" s="182">
        <v>4.7160714293849031</v>
      </c>
      <c r="J10" s="180">
        <v>3</v>
      </c>
      <c r="K10" s="182">
        <v>4.3634987228089512</v>
      </c>
      <c r="L10" s="180">
        <v>3</v>
      </c>
      <c r="M10" s="182">
        <v>8.219907774777969</v>
      </c>
      <c r="N10" s="180">
        <v>7</v>
      </c>
      <c r="O10" s="182">
        <v>79.718119614520617</v>
      </c>
    </row>
    <row r="11" spans="1:17" ht="18" customHeight="1">
      <c r="A11" s="1646" t="s">
        <v>340</v>
      </c>
      <c r="B11" s="1646"/>
      <c r="C11" s="1646"/>
      <c r="D11" s="1646"/>
      <c r="E11" s="1646"/>
      <c r="F11" s="1646"/>
      <c r="G11" s="1646"/>
      <c r="H11" s="1646"/>
      <c r="I11" s="1646"/>
      <c r="J11" s="1646"/>
      <c r="K11" s="1646"/>
      <c r="L11" s="1646"/>
      <c r="M11" s="1646"/>
      <c r="N11" s="1646"/>
      <c r="O11" s="1646"/>
    </row>
    <row r="12" spans="1:17" ht="20.100000000000001" customHeight="1">
      <c r="A12" s="447" t="s">
        <v>777</v>
      </c>
      <c r="B12" s="448">
        <v>33</v>
      </c>
      <c r="C12" s="449">
        <v>70858.273185169979</v>
      </c>
      <c r="D12" s="448">
        <v>1</v>
      </c>
      <c r="E12" s="450">
        <v>9.3551550059328442E-2</v>
      </c>
      <c r="F12" s="448">
        <v>10</v>
      </c>
      <c r="G12" s="450">
        <v>2.300046477383106</v>
      </c>
      <c r="H12" s="448">
        <v>4</v>
      </c>
      <c r="I12" s="450">
        <v>2.1997073231615487</v>
      </c>
      <c r="J12" s="448">
        <v>2</v>
      </c>
      <c r="K12" s="450">
        <v>2.0422552811841128</v>
      </c>
      <c r="L12" s="448">
        <v>8</v>
      </c>
      <c r="M12" s="450">
        <v>17.280938415124641</v>
      </c>
      <c r="N12" s="448">
        <v>8</v>
      </c>
      <c r="O12" s="450">
        <v>76.083500953087295</v>
      </c>
    </row>
    <row r="13" spans="1:17" ht="20.100000000000001" customHeight="1">
      <c r="A13" s="37" t="s">
        <v>778</v>
      </c>
      <c r="B13" s="180">
        <v>33</v>
      </c>
      <c r="C13" s="181">
        <v>54874.245221368736</v>
      </c>
      <c r="D13" s="180">
        <v>1</v>
      </c>
      <c r="E13" s="182">
        <v>0.12927299561721534</v>
      </c>
      <c r="F13" s="180">
        <v>12</v>
      </c>
      <c r="G13" s="182">
        <v>3.0382649669152282</v>
      </c>
      <c r="H13" s="180">
        <v>7</v>
      </c>
      <c r="I13" s="182">
        <v>4.7231612281690216</v>
      </c>
      <c r="J13" s="180">
        <v>3</v>
      </c>
      <c r="K13" s="182">
        <v>4.3544113880851478</v>
      </c>
      <c r="L13" s="180">
        <v>3</v>
      </c>
      <c r="M13" s="182">
        <v>8.2027891600851905</v>
      </c>
      <c r="N13" s="180">
        <v>7</v>
      </c>
      <c r="O13" s="182">
        <v>79.552100261128203</v>
      </c>
    </row>
    <row r="14" spans="1:17" ht="18" customHeight="1">
      <c r="A14" s="1646" t="s">
        <v>341</v>
      </c>
      <c r="B14" s="1646"/>
      <c r="C14" s="1646"/>
      <c r="D14" s="1646"/>
      <c r="E14" s="1646"/>
      <c r="F14" s="1646"/>
      <c r="G14" s="1646"/>
      <c r="H14" s="1646"/>
      <c r="I14" s="1646"/>
      <c r="J14" s="1646"/>
      <c r="K14" s="1646"/>
      <c r="L14" s="1646"/>
      <c r="M14" s="1646"/>
      <c r="N14" s="1646"/>
      <c r="O14" s="1646"/>
    </row>
    <row r="15" spans="1:17" ht="20.100000000000001" customHeight="1">
      <c r="A15" s="447" t="s">
        <v>777</v>
      </c>
      <c r="B15" s="448">
        <v>33</v>
      </c>
      <c r="C15" s="449">
        <v>71832.35308469001</v>
      </c>
      <c r="D15" s="448">
        <v>1</v>
      </c>
      <c r="E15" s="450">
        <v>8.4331106609552356E-2</v>
      </c>
      <c r="F15" s="448">
        <v>10</v>
      </c>
      <c r="G15" s="450">
        <v>2.2356010223090825</v>
      </c>
      <c r="H15" s="448">
        <v>4</v>
      </c>
      <c r="I15" s="450">
        <v>2.1848922042963212</v>
      </c>
      <c r="J15" s="448">
        <v>2</v>
      </c>
      <c r="K15" s="450">
        <v>2.0396150968389546</v>
      </c>
      <c r="L15" s="448">
        <v>8</v>
      </c>
      <c r="M15" s="450">
        <v>17.314267250422031</v>
      </c>
      <c r="N15" s="448">
        <v>8</v>
      </c>
      <c r="O15" s="450">
        <v>76.141293319524038</v>
      </c>
    </row>
    <row r="16" spans="1:17" ht="20.100000000000001" customHeight="1">
      <c r="A16" s="37" t="s">
        <v>778</v>
      </c>
      <c r="B16" s="180">
        <v>33</v>
      </c>
      <c r="C16" s="181">
        <v>56262.208318248726</v>
      </c>
      <c r="D16" s="180">
        <v>1</v>
      </c>
      <c r="E16" s="182">
        <v>0.12608388959555167</v>
      </c>
      <c r="F16" s="180">
        <v>12</v>
      </c>
      <c r="G16" s="182">
        <v>2.9721993117671701</v>
      </c>
      <c r="H16" s="180">
        <v>7</v>
      </c>
      <c r="I16" s="182">
        <v>4.6648920372981459</v>
      </c>
      <c r="J16" s="180">
        <v>3</v>
      </c>
      <c r="K16" s="182">
        <v>4.2469900390845989</v>
      </c>
      <c r="L16" s="180">
        <v>3</v>
      </c>
      <c r="M16" s="182">
        <v>8.00043008130028</v>
      </c>
      <c r="N16" s="180">
        <v>7</v>
      </c>
      <c r="O16" s="182">
        <v>79.989404640954277</v>
      </c>
    </row>
    <row r="17" spans="1:15" ht="18" customHeight="1">
      <c r="A17" s="1646" t="s">
        <v>342</v>
      </c>
      <c r="B17" s="1646"/>
      <c r="C17" s="1646"/>
      <c r="D17" s="1646"/>
      <c r="E17" s="1646"/>
      <c r="F17" s="1646"/>
      <c r="G17" s="1646"/>
      <c r="H17" s="1646"/>
      <c r="I17" s="1646"/>
      <c r="J17" s="1646"/>
      <c r="K17" s="1646"/>
      <c r="L17" s="1646"/>
      <c r="M17" s="1646"/>
      <c r="N17" s="1646"/>
      <c r="O17" s="1646"/>
    </row>
    <row r="18" spans="1:15" ht="20.100000000000001" customHeight="1">
      <c r="A18" s="447" t="s">
        <v>777</v>
      </c>
      <c r="B18" s="448">
        <v>33</v>
      </c>
      <c r="C18" s="449">
        <v>72332.425509920009</v>
      </c>
      <c r="D18" s="448">
        <v>2</v>
      </c>
      <c r="E18" s="450">
        <v>0.20498963013436483</v>
      </c>
      <c r="F18" s="448">
        <v>9</v>
      </c>
      <c r="G18" s="450">
        <v>2.1052286923119441</v>
      </c>
      <c r="H18" s="448">
        <v>4</v>
      </c>
      <c r="I18" s="450">
        <v>2.2351422466239206</v>
      </c>
      <c r="J18" s="448">
        <v>2</v>
      </c>
      <c r="K18" s="450">
        <v>2.0683828959044326</v>
      </c>
      <c r="L18" s="448">
        <v>8</v>
      </c>
      <c r="M18" s="450">
        <v>17.521754995236325</v>
      </c>
      <c r="N18" s="448">
        <v>8</v>
      </c>
      <c r="O18" s="450">
        <v>75.864501539789003</v>
      </c>
    </row>
    <row r="19" spans="1:15" ht="20.100000000000001" customHeight="1">
      <c r="A19" s="37" t="s">
        <v>778</v>
      </c>
      <c r="B19" s="180">
        <v>33</v>
      </c>
      <c r="C19" s="181">
        <v>56279.495060676738</v>
      </c>
      <c r="D19" s="180">
        <v>1</v>
      </c>
      <c r="E19" s="182">
        <v>0.1260451618187404</v>
      </c>
      <c r="F19" s="180">
        <v>12</v>
      </c>
      <c r="G19" s="182">
        <v>2.9712863745794458</v>
      </c>
      <c r="H19" s="180">
        <v>7</v>
      </c>
      <c r="I19" s="182">
        <v>4.6941750152481072</v>
      </c>
      <c r="J19" s="180">
        <v>3</v>
      </c>
      <c r="K19" s="182">
        <v>4.2456855387009194</v>
      </c>
      <c r="L19" s="180">
        <v>3</v>
      </c>
      <c r="M19" s="182">
        <v>7.9979726787599832</v>
      </c>
      <c r="N19" s="180">
        <v>7</v>
      </c>
      <c r="O19" s="182">
        <v>79.964835230892803</v>
      </c>
    </row>
    <row r="20" spans="1:15" ht="18" customHeight="1">
      <c r="A20" s="1646" t="s">
        <v>343</v>
      </c>
      <c r="B20" s="1646"/>
      <c r="C20" s="1646"/>
      <c r="D20" s="1646"/>
      <c r="E20" s="1646"/>
      <c r="F20" s="1646"/>
      <c r="G20" s="1646"/>
      <c r="H20" s="1646"/>
      <c r="I20" s="1646"/>
      <c r="J20" s="1646"/>
      <c r="K20" s="1646"/>
      <c r="L20" s="1646"/>
      <c r="M20" s="1646"/>
      <c r="N20" s="1646"/>
      <c r="O20" s="1646"/>
    </row>
    <row r="21" spans="1:15" ht="20.100000000000001" customHeight="1">
      <c r="A21" s="447" t="s">
        <v>777</v>
      </c>
      <c r="B21" s="448">
        <v>33</v>
      </c>
      <c r="C21" s="449">
        <v>73304.17913559002</v>
      </c>
      <c r="D21" s="448">
        <v>2</v>
      </c>
      <c r="E21" s="450">
        <v>0.19325130006294802</v>
      </c>
      <c r="F21" s="448">
        <v>9</v>
      </c>
      <c r="G21" s="450">
        <v>2.0819885636084012</v>
      </c>
      <c r="H21" s="448">
        <v>4</v>
      </c>
      <c r="I21" s="450">
        <v>2.2393461737204232</v>
      </c>
      <c r="J21" s="448">
        <v>2</v>
      </c>
      <c r="K21" s="450">
        <v>2.0782205678507641</v>
      </c>
      <c r="L21" s="448">
        <v>7</v>
      </c>
      <c r="M21" s="450">
        <v>14.856888847954414</v>
      </c>
      <c r="N21" s="448">
        <v>9</v>
      </c>
      <c r="O21" s="450">
        <v>78.550304546803034</v>
      </c>
    </row>
    <row r="22" spans="1:15" ht="20.100000000000001" customHeight="1">
      <c r="A22" s="37" t="s">
        <v>778</v>
      </c>
      <c r="B22" s="180">
        <v>33</v>
      </c>
      <c r="C22" s="181">
        <v>56496.879340551721</v>
      </c>
      <c r="D22" s="180">
        <v>1</v>
      </c>
      <c r="E22" s="182">
        <v>0.12556017508932249</v>
      </c>
      <c r="F22" s="180">
        <v>12</v>
      </c>
      <c r="G22" s="182">
        <v>2.9598536909271882</v>
      </c>
      <c r="H22" s="180">
        <v>7</v>
      </c>
      <c r="I22" s="182">
        <v>4.6636290474806774</v>
      </c>
      <c r="J22" s="180">
        <v>3</v>
      </c>
      <c r="K22" s="182">
        <v>4.2293493214765521</v>
      </c>
      <c r="L22" s="180">
        <v>3</v>
      </c>
      <c r="M22" s="182">
        <v>7.9671987041347316</v>
      </c>
      <c r="N22" s="180">
        <v>7</v>
      </c>
      <c r="O22" s="182">
        <v>80.054409060891558</v>
      </c>
    </row>
    <row r="23" spans="1:15" ht="18" customHeight="1">
      <c r="A23" s="1645" t="s">
        <v>344</v>
      </c>
      <c r="B23" s="1646"/>
      <c r="C23" s="1646"/>
      <c r="D23" s="1646"/>
      <c r="E23" s="1646"/>
      <c r="F23" s="1646"/>
      <c r="G23" s="1646"/>
      <c r="H23" s="1646"/>
      <c r="I23" s="1646"/>
      <c r="J23" s="1646"/>
      <c r="K23" s="1646"/>
      <c r="L23" s="1646"/>
      <c r="M23" s="1646"/>
      <c r="N23" s="1646"/>
      <c r="O23" s="1646"/>
    </row>
    <row r="24" spans="1:15" ht="20.100000000000001" customHeight="1">
      <c r="A24" s="447" t="s">
        <v>777</v>
      </c>
      <c r="B24" s="448">
        <v>33</v>
      </c>
      <c r="C24" s="449">
        <v>73547.241079270025</v>
      </c>
      <c r="D24" s="448">
        <v>2</v>
      </c>
      <c r="E24" s="450">
        <v>0.18888338598625623</v>
      </c>
      <c r="F24" s="448">
        <v>9</v>
      </c>
      <c r="G24" s="450">
        <v>2.1211152143403877</v>
      </c>
      <c r="H24" s="448">
        <v>4</v>
      </c>
      <c r="I24" s="450">
        <v>2.2865836222155833</v>
      </c>
      <c r="J24" s="448">
        <v>2</v>
      </c>
      <c r="K24" s="450">
        <v>2.1098220316212042</v>
      </c>
      <c r="L24" s="448">
        <v>7</v>
      </c>
      <c r="M24" s="450">
        <v>15.085309570296282</v>
      </c>
      <c r="N24" s="448">
        <v>9</v>
      </c>
      <c r="O24" s="450">
        <v>78.208286175540238</v>
      </c>
    </row>
    <row r="25" spans="1:15" ht="20.100000000000001" customHeight="1">
      <c r="A25" s="37" t="s">
        <v>778</v>
      </c>
      <c r="B25" s="180">
        <v>33</v>
      </c>
      <c r="C25" s="181">
        <v>57177.951377551733</v>
      </c>
      <c r="D25" s="180">
        <v>1</v>
      </c>
      <c r="E25" s="182">
        <v>0.12406457193891413</v>
      </c>
      <c r="F25" s="180">
        <v>12</v>
      </c>
      <c r="G25" s="182">
        <v>2.9245975557573431</v>
      </c>
      <c r="H25" s="180">
        <v>6</v>
      </c>
      <c r="I25" s="182">
        <v>3.9685742164189461</v>
      </c>
      <c r="J25" s="180">
        <v>4</v>
      </c>
      <c r="K25" s="182">
        <v>5.1586468314831526</v>
      </c>
      <c r="L25" s="180">
        <v>3</v>
      </c>
      <c r="M25" s="182">
        <v>7.8722978530220544</v>
      </c>
      <c r="N25" s="180">
        <v>7</v>
      </c>
      <c r="O25" s="182">
        <v>79.951818971379581</v>
      </c>
    </row>
    <row r="26" spans="1:15" ht="18" customHeight="1">
      <c r="A26" s="1645" t="s">
        <v>345</v>
      </c>
      <c r="B26" s="1646"/>
      <c r="C26" s="1646"/>
      <c r="D26" s="1646"/>
      <c r="E26" s="1646"/>
      <c r="F26" s="1646"/>
      <c r="G26" s="1646"/>
      <c r="H26" s="1646"/>
      <c r="I26" s="1646"/>
      <c r="J26" s="1646"/>
      <c r="K26" s="1646"/>
      <c r="L26" s="1646"/>
      <c r="M26" s="1646"/>
      <c r="N26" s="1646"/>
      <c r="O26" s="1646"/>
    </row>
    <row r="27" spans="1:15" ht="20.100000000000001" customHeight="1">
      <c r="A27" s="447" t="s">
        <v>777</v>
      </c>
      <c r="B27" s="448">
        <v>33</v>
      </c>
      <c r="C27" s="449">
        <v>74781.606717519971</v>
      </c>
      <c r="D27" s="448">
        <v>2</v>
      </c>
      <c r="E27" s="450">
        <v>0.18397041543875847</v>
      </c>
      <c r="F27" s="448">
        <v>9</v>
      </c>
      <c r="G27" s="450">
        <v>2.1708470290458042</v>
      </c>
      <c r="H27" s="448">
        <v>3</v>
      </c>
      <c r="I27" s="450">
        <v>1.6273090829497996</v>
      </c>
      <c r="J27" s="448">
        <v>3</v>
      </c>
      <c r="K27" s="450">
        <v>2.8058261427384124</v>
      </c>
      <c r="L27" s="448">
        <v>6</v>
      </c>
      <c r="M27" s="450">
        <v>12.602466796119336</v>
      </c>
      <c r="N27" s="448">
        <v>10</v>
      </c>
      <c r="O27" s="450">
        <v>80.609580533707927</v>
      </c>
    </row>
    <row r="28" spans="1:15" ht="20.100000000000001" customHeight="1">
      <c r="A28" s="37" t="s">
        <v>778</v>
      </c>
      <c r="B28" s="180">
        <v>33</v>
      </c>
      <c r="C28" s="181">
        <v>57205.131217551731</v>
      </c>
      <c r="D28" s="180">
        <v>1</v>
      </c>
      <c r="E28" s="182">
        <v>0.12400562521257687</v>
      </c>
      <c r="F28" s="180">
        <v>12</v>
      </c>
      <c r="G28" s="182">
        <v>2.9791470313018147</v>
      </c>
      <c r="H28" s="180">
        <v>6</v>
      </c>
      <c r="I28" s="182">
        <v>3.9582625328396008</v>
      </c>
      <c r="J28" s="180">
        <v>4</v>
      </c>
      <c r="K28" s="182">
        <v>5.1561958066797482</v>
      </c>
      <c r="L28" s="180">
        <v>3</v>
      </c>
      <c r="M28" s="182">
        <v>7.8685574928214335</v>
      </c>
      <c r="N28" s="180">
        <v>7</v>
      </c>
      <c r="O28" s="182">
        <v>79.913831511144835</v>
      </c>
    </row>
    <row r="29" spans="1:15" ht="18" customHeight="1">
      <c r="A29" s="1645" t="s">
        <v>346</v>
      </c>
      <c r="B29" s="1646"/>
      <c r="C29" s="1646"/>
      <c r="D29" s="1646"/>
      <c r="E29" s="1646"/>
      <c r="F29" s="1646"/>
      <c r="G29" s="1646"/>
      <c r="H29" s="1646"/>
      <c r="I29" s="1646"/>
      <c r="J29" s="1647"/>
      <c r="K29" s="1646"/>
      <c r="L29" s="1646"/>
      <c r="M29" s="1646"/>
      <c r="N29" s="1646"/>
      <c r="O29" s="1646"/>
    </row>
    <row r="30" spans="1:15" ht="20.100000000000001" customHeight="1">
      <c r="A30" s="447" t="s">
        <v>777</v>
      </c>
      <c r="B30" s="448">
        <v>33</v>
      </c>
      <c r="C30" s="449">
        <v>75245.196381979942</v>
      </c>
      <c r="D30" s="448">
        <v>2</v>
      </c>
      <c r="E30" s="450">
        <v>0.18131027365179714</v>
      </c>
      <c r="F30" s="448">
        <v>9</v>
      </c>
      <c r="G30" s="450">
        <v>2.1639435405738991</v>
      </c>
      <c r="H30" s="448">
        <v>3</v>
      </c>
      <c r="I30" s="450">
        <v>1.6304232273806694</v>
      </c>
      <c r="J30" s="448">
        <v>3</v>
      </c>
      <c r="K30" s="450">
        <v>2.8674527837722765</v>
      </c>
      <c r="L30" s="448">
        <v>6</v>
      </c>
      <c r="M30" s="450">
        <v>12.579902928962127</v>
      </c>
      <c r="N30" s="448">
        <v>10</v>
      </c>
      <c r="O30" s="450">
        <v>80.576967245659304</v>
      </c>
    </row>
    <row r="31" spans="1:15" ht="20.100000000000001" customHeight="1">
      <c r="A31" s="37" t="s">
        <v>778</v>
      </c>
      <c r="B31" s="180">
        <v>33</v>
      </c>
      <c r="C31" s="181">
        <v>57209.005177442734</v>
      </c>
      <c r="D31" s="180">
        <v>1</v>
      </c>
      <c r="E31" s="182">
        <v>0.12399722805872247</v>
      </c>
      <c r="F31" s="180">
        <v>12</v>
      </c>
      <c r="G31" s="182">
        <v>2.9918803221820163</v>
      </c>
      <c r="H31" s="180">
        <v>6</v>
      </c>
      <c r="I31" s="182">
        <v>3.9606715565463095</v>
      </c>
      <c r="J31" s="180">
        <v>4</v>
      </c>
      <c r="K31" s="182">
        <v>5.1515852981395778</v>
      </c>
      <c r="L31" s="180">
        <v>3</v>
      </c>
      <c r="M31" s="182">
        <v>7.8680246662842013</v>
      </c>
      <c r="N31" s="180">
        <v>7</v>
      </c>
      <c r="O31" s="182">
        <v>79.903840928789165</v>
      </c>
    </row>
    <row r="32" spans="1:15" ht="18" customHeight="1">
      <c r="A32" s="1645" t="s">
        <v>347</v>
      </c>
      <c r="B32" s="1646"/>
      <c r="C32" s="1646"/>
      <c r="D32" s="1646"/>
      <c r="E32" s="1646"/>
      <c r="F32" s="1646"/>
      <c r="G32" s="1646"/>
      <c r="H32" s="1646"/>
      <c r="I32" s="1646"/>
      <c r="J32" s="1646"/>
      <c r="K32" s="1646"/>
      <c r="L32" s="1646"/>
      <c r="M32" s="1646"/>
      <c r="N32" s="1646"/>
      <c r="O32" s="1646"/>
    </row>
    <row r="33" spans="1:15" ht="20.100000000000001" customHeight="1">
      <c r="A33" s="447" t="s">
        <v>777</v>
      </c>
      <c r="B33" s="448">
        <v>33</v>
      </c>
      <c r="C33" s="449">
        <v>76443.838069350008</v>
      </c>
      <c r="D33" s="448">
        <v>2</v>
      </c>
      <c r="E33" s="450">
        <v>0.17898890757665928</v>
      </c>
      <c r="F33" s="448">
        <v>7</v>
      </c>
      <c r="G33" s="450">
        <v>1.4902166646663324</v>
      </c>
      <c r="H33" s="448">
        <v>4</v>
      </c>
      <c r="I33" s="450">
        <v>2.0541444573667933</v>
      </c>
      <c r="J33" s="448">
        <v>4</v>
      </c>
      <c r="K33" s="450">
        <v>3.6547514670514447</v>
      </c>
      <c r="L33" s="448">
        <v>6</v>
      </c>
      <c r="M33" s="450">
        <v>12.621374187173959</v>
      </c>
      <c r="N33" s="448">
        <v>10</v>
      </c>
      <c r="O33" s="450">
        <v>80.000524316164785</v>
      </c>
    </row>
    <row r="34" spans="1:15" ht="20.100000000000001" customHeight="1">
      <c r="A34" s="37" t="s">
        <v>778</v>
      </c>
      <c r="B34" s="180">
        <v>33</v>
      </c>
      <c r="C34" s="181">
        <v>57663.443988566738</v>
      </c>
      <c r="D34" s="180">
        <v>1</v>
      </c>
      <c r="E34" s="182">
        <v>0.12302002050738629</v>
      </c>
      <c r="F34" s="180">
        <v>11</v>
      </c>
      <c r="G34" s="182">
        <v>2.509243393798831</v>
      </c>
      <c r="H34" s="180">
        <v>6</v>
      </c>
      <c r="I34" s="182">
        <v>3.716914625271158</v>
      </c>
      <c r="J34" s="180">
        <v>5</v>
      </c>
      <c r="K34" s="182">
        <v>6.5706767162299435</v>
      </c>
      <c r="L34" s="180">
        <v>3</v>
      </c>
      <c r="M34" s="182">
        <v>7.8060176904963949</v>
      </c>
      <c r="N34" s="180">
        <v>7</v>
      </c>
      <c r="O34" s="182">
        <v>79.274127553696289</v>
      </c>
    </row>
    <row r="35" spans="1:15" ht="18" customHeight="1">
      <c r="A35" s="1645" t="s">
        <v>348</v>
      </c>
      <c r="B35" s="1646"/>
      <c r="C35" s="1646"/>
      <c r="D35" s="1646"/>
      <c r="E35" s="1646"/>
      <c r="F35" s="1646"/>
      <c r="G35" s="1646"/>
      <c r="H35" s="1646"/>
      <c r="I35" s="1646"/>
      <c r="J35" s="1646"/>
      <c r="K35" s="1646"/>
      <c r="L35" s="1646"/>
      <c r="M35" s="1646"/>
      <c r="N35" s="1646"/>
      <c r="O35" s="1646"/>
    </row>
    <row r="36" spans="1:15" ht="20.100000000000001" customHeight="1">
      <c r="A36" s="447" t="s">
        <v>777</v>
      </c>
      <c r="B36" s="448">
        <v>33</v>
      </c>
      <c r="C36" s="449">
        <v>76853.936604499992</v>
      </c>
      <c r="D36" s="448">
        <v>2</v>
      </c>
      <c r="E36" s="450">
        <v>0.17787563081315941</v>
      </c>
      <c r="F36" s="448">
        <v>7</v>
      </c>
      <c r="G36" s="450">
        <v>1.5240588668706105</v>
      </c>
      <c r="H36" s="448">
        <v>3</v>
      </c>
      <c r="I36" s="450">
        <v>1.442736075142151</v>
      </c>
      <c r="J36" s="448">
        <v>5</v>
      </c>
      <c r="K36" s="450">
        <v>4.3868345403436271</v>
      </c>
      <c r="L36" s="448">
        <v>6</v>
      </c>
      <c r="M36" s="450">
        <v>12.886995618725516</v>
      </c>
      <c r="N36" s="448">
        <v>10</v>
      </c>
      <c r="O36" s="450">
        <v>79.581499268104949</v>
      </c>
    </row>
    <row r="37" spans="1:15" ht="20.100000000000001" customHeight="1">
      <c r="A37" s="37" t="s">
        <v>778</v>
      </c>
      <c r="B37" s="180">
        <v>33</v>
      </c>
      <c r="C37" s="181">
        <v>58457.554893566732</v>
      </c>
      <c r="D37" s="180">
        <v>1</v>
      </c>
      <c r="E37" s="182">
        <v>0.12134886713814078</v>
      </c>
      <c r="F37" s="180">
        <v>11</v>
      </c>
      <c r="G37" s="182">
        <v>2.484736423828513</v>
      </c>
      <c r="H37" s="180">
        <v>6</v>
      </c>
      <c r="I37" s="182">
        <v>3.6710207721709658</v>
      </c>
      <c r="J37" s="180">
        <v>5</v>
      </c>
      <c r="K37" s="182">
        <v>6.4814180046213616</v>
      </c>
      <c r="L37" s="180">
        <v>3</v>
      </c>
      <c r="M37" s="182">
        <v>7.6999776109218692</v>
      </c>
      <c r="N37" s="180">
        <v>7</v>
      </c>
      <c r="O37" s="182">
        <v>79.541498321319153</v>
      </c>
    </row>
  </sheetData>
  <mergeCells count="20">
    <mergeCell ref="A8:O8"/>
    <mergeCell ref="A11:O11"/>
    <mergeCell ref="A14:O14"/>
    <mergeCell ref="A17:O17"/>
    <mergeCell ref="A20:O20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26:O26"/>
    <mergeCell ref="A29:O29"/>
    <mergeCell ref="A32:O32"/>
    <mergeCell ref="A35:O35"/>
    <mergeCell ref="A23:O23"/>
  </mergeCells>
  <conditionalFormatting sqref="A1:O3 A7:O1048576">
    <cfRule type="cellIs" dxfId="68" priority="3" operator="equal">
      <formula>0</formula>
    </cfRule>
  </conditionalFormatting>
  <conditionalFormatting sqref="A4:O6">
    <cfRule type="cellIs" dxfId="6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/>
    </sheetView>
  </sheetViews>
  <sheetFormatPr defaultRowHeight="12.75"/>
  <cols>
    <col min="1" max="1" width="53.7109375" style="19" customWidth="1"/>
    <col min="2" max="9" width="12.7109375" style="19" customWidth="1"/>
    <col min="10" max="10" width="10" style="19" bestFit="1" customWidth="1"/>
    <col min="11" max="11" width="9.28515625" style="19" bestFit="1" customWidth="1"/>
    <col min="12" max="248" width="9.140625" style="19"/>
    <col min="249" max="249" width="39.85546875" style="19" customWidth="1"/>
    <col min="250" max="255" width="7.140625" style="19" customWidth="1"/>
    <col min="256" max="504" width="9.140625" style="19"/>
    <col min="505" max="505" width="39.85546875" style="19" customWidth="1"/>
    <col min="506" max="511" width="7.140625" style="19" customWidth="1"/>
    <col min="512" max="760" width="9.140625" style="19"/>
    <col min="761" max="761" width="39.85546875" style="19" customWidth="1"/>
    <col min="762" max="767" width="7.140625" style="19" customWidth="1"/>
    <col min="768" max="1016" width="9.140625" style="19"/>
    <col min="1017" max="1017" width="39.85546875" style="19" customWidth="1"/>
    <col min="1018" max="1023" width="7.140625" style="19" customWidth="1"/>
    <col min="1024" max="1272" width="9.140625" style="19"/>
    <col min="1273" max="1273" width="39.85546875" style="19" customWidth="1"/>
    <col min="1274" max="1279" width="7.140625" style="19" customWidth="1"/>
    <col min="1280" max="1528" width="9.140625" style="19"/>
    <col min="1529" max="1529" width="39.85546875" style="19" customWidth="1"/>
    <col min="1530" max="1535" width="7.140625" style="19" customWidth="1"/>
    <col min="1536" max="1784" width="9.140625" style="19"/>
    <col min="1785" max="1785" width="39.85546875" style="19" customWidth="1"/>
    <col min="1786" max="1791" width="7.140625" style="19" customWidth="1"/>
    <col min="1792" max="2040" width="9.140625" style="19"/>
    <col min="2041" max="2041" width="39.85546875" style="19" customWidth="1"/>
    <col min="2042" max="2047" width="7.140625" style="19" customWidth="1"/>
    <col min="2048" max="2296" width="9.140625" style="19"/>
    <col min="2297" max="2297" width="39.85546875" style="19" customWidth="1"/>
    <col min="2298" max="2303" width="7.140625" style="19" customWidth="1"/>
    <col min="2304" max="2552" width="9.140625" style="19"/>
    <col min="2553" max="2553" width="39.85546875" style="19" customWidth="1"/>
    <col min="2554" max="2559" width="7.140625" style="19" customWidth="1"/>
    <col min="2560" max="2808" width="9.140625" style="19"/>
    <col min="2809" max="2809" width="39.85546875" style="19" customWidth="1"/>
    <col min="2810" max="2815" width="7.140625" style="19" customWidth="1"/>
    <col min="2816" max="3064" width="9.140625" style="19"/>
    <col min="3065" max="3065" width="39.85546875" style="19" customWidth="1"/>
    <col min="3066" max="3071" width="7.140625" style="19" customWidth="1"/>
    <col min="3072" max="3320" width="9.140625" style="19"/>
    <col min="3321" max="3321" width="39.85546875" style="19" customWidth="1"/>
    <col min="3322" max="3327" width="7.140625" style="19" customWidth="1"/>
    <col min="3328" max="3576" width="9.140625" style="19"/>
    <col min="3577" max="3577" width="39.85546875" style="19" customWidth="1"/>
    <col min="3578" max="3583" width="7.140625" style="19" customWidth="1"/>
    <col min="3584" max="3832" width="9.140625" style="19"/>
    <col min="3833" max="3833" width="39.85546875" style="19" customWidth="1"/>
    <col min="3834" max="3839" width="7.140625" style="19" customWidth="1"/>
    <col min="3840" max="4088" width="9.140625" style="19"/>
    <col min="4089" max="4089" width="39.85546875" style="19" customWidth="1"/>
    <col min="4090" max="4095" width="7.140625" style="19" customWidth="1"/>
    <col min="4096" max="4344" width="9.140625" style="19"/>
    <col min="4345" max="4345" width="39.85546875" style="19" customWidth="1"/>
    <col min="4346" max="4351" width="7.140625" style="19" customWidth="1"/>
    <col min="4352" max="4600" width="9.140625" style="19"/>
    <col min="4601" max="4601" width="39.85546875" style="19" customWidth="1"/>
    <col min="4602" max="4607" width="7.140625" style="19" customWidth="1"/>
    <col min="4608" max="4856" width="9.140625" style="19"/>
    <col min="4857" max="4857" width="39.85546875" style="19" customWidth="1"/>
    <col min="4858" max="4863" width="7.140625" style="19" customWidth="1"/>
    <col min="4864" max="5112" width="9.140625" style="19"/>
    <col min="5113" max="5113" width="39.85546875" style="19" customWidth="1"/>
    <col min="5114" max="5119" width="7.140625" style="19" customWidth="1"/>
    <col min="5120" max="5368" width="9.140625" style="19"/>
    <col min="5369" max="5369" width="39.85546875" style="19" customWidth="1"/>
    <col min="5370" max="5375" width="7.140625" style="19" customWidth="1"/>
    <col min="5376" max="5624" width="9.140625" style="19"/>
    <col min="5625" max="5625" width="39.85546875" style="19" customWidth="1"/>
    <col min="5626" max="5631" width="7.140625" style="19" customWidth="1"/>
    <col min="5632" max="5880" width="9.140625" style="19"/>
    <col min="5881" max="5881" width="39.85546875" style="19" customWidth="1"/>
    <col min="5882" max="5887" width="7.140625" style="19" customWidth="1"/>
    <col min="5888" max="6136" width="9.140625" style="19"/>
    <col min="6137" max="6137" width="39.85546875" style="19" customWidth="1"/>
    <col min="6138" max="6143" width="7.140625" style="19" customWidth="1"/>
    <col min="6144" max="6392" width="9.140625" style="19"/>
    <col min="6393" max="6393" width="39.85546875" style="19" customWidth="1"/>
    <col min="6394" max="6399" width="7.140625" style="19" customWidth="1"/>
    <col min="6400" max="6648" width="9.140625" style="19"/>
    <col min="6649" max="6649" width="39.85546875" style="19" customWidth="1"/>
    <col min="6650" max="6655" width="7.140625" style="19" customWidth="1"/>
    <col min="6656" max="6904" width="9.140625" style="19"/>
    <col min="6905" max="6905" width="39.85546875" style="19" customWidth="1"/>
    <col min="6906" max="6911" width="7.140625" style="19" customWidth="1"/>
    <col min="6912" max="7160" width="9.140625" style="19"/>
    <col min="7161" max="7161" width="39.85546875" style="19" customWidth="1"/>
    <col min="7162" max="7167" width="7.140625" style="19" customWidth="1"/>
    <col min="7168" max="7416" width="9.140625" style="19"/>
    <col min="7417" max="7417" width="39.85546875" style="19" customWidth="1"/>
    <col min="7418" max="7423" width="7.140625" style="19" customWidth="1"/>
    <col min="7424" max="7672" width="9.140625" style="19"/>
    <col min="7673" max="7673" width="39.85546875" style="19" customWidth="1"/>
    <col min="7674" max="7679" width="7.140625" style="19" customWidth="1"/>
    <col min="7680" max="7928" width="9.140625" style="19"/>
    <col min="7929" max="7929" width="39.85546875" style="19" customWidth="1"/>
    <col min="7930" max="7935" width="7.140625" style="19" customWidth="1"/>
    <col min="7936" max="8184" width="9.140625" style="19"/>
    <col min="8185" max="8185" width="39.85546875" style="19" customWidth="1"/>
    <col min="8186" max="8191" width="7.140625" style="19" customWidth="1"/>
    <col min="8192" max="8440" width="9.140625" style="19"/>
    <col min="8441" max="8441" width="39.85546875" style="19" customWidth="1"/>
    <col min="8442" max="8447" width="7.140625" style="19" customWidth="1"/>
    <col min="8448" max="8696" width="9.140625" style="19"/>
    <col min="8697" max="8697" width="39.85546875" style="19" customWidth="1"/>
    <col min="8698" max="8703" width="7.140625" style="19" customWidth="1"/>
    <col min="8704" max="8952" width="9.140625" style="19"/>
    <col min="8953" max="8953" width="39.85546875" style="19" customWidth="1"/>
    <col min="8954" max="8959" width="7.140625" style="19" customWidth="1"/>
    <col min="8960" max="9208" width="9.140625" style="19"/>
    <col min="9209" max="9209" width="39.85546875" style="19" customWidth="1"/>
    <col min="9210" max="9215" width="7.140625" style="19" customWidth="1"/>
    <col min="9216" max="9464" width="9.140625" style="19"/>
    <col min="9465" max="9465" width="39.85546875" style="19" customWidth="1"/>
    <col min="9466" max="9471" width="7.140625" style="19" customWidth="1"/>
    <col min="9472" max="9720" width="9.140625" style="19"/>
    <col min="9721" max="9721" width="39.85546875" style="19" customWidth="1"/>
    <col min="9722" max="9727" width="7.140625" style="19" customWidth="1"/>
    <col min="9728" max="9976" width="9.140625" style="19"/>
    <col min="9977" max="9977" width="39.85546875" style="19" customWidth="1"/>
    <col min="9978" max="9983" width="7.140625" style="19" customWidth="1"/>
    <col min="9984" max="10232" width="9.140625" style="19"/>
    <col min="10233" max="10233" width="39.85546875" style="19" customWidth="1"/>
    <col min="10234" max="10239" width="7.140625" style="19" customWidth="1"/>
    <col min="10240" max="10488" width="9.140625" style="19"/>
    <col min="10489" max="10489" width="39.85546875" style="19" customWidth="1"/>
    <col min="10490" max="10495" width="7.140625" style="19" customWidth="1"/>
    <col min="10496" max="10744" width="9.140625" style="19"/>
    <col min="10745" max="10745" width="39.85546875" style="19" customWidth="1"/>
    <col min="10746" max="10751" width="7.140625" style="19" customWidth="1"/>
    <col min="10752" max="11000" width="9.140625" style="19"/>
    <col min="11001" max="11001" width="39.85546875" style="19" customWidth="1"/>
    <col min="11002" max="11007" width="7.140625" style="19" customWidth="1"/>
    <col min="11008" max="11256" width="9.140625" style="19"/>
    <col min="11257" max="11257" width="39.85546875" style="19" customWidth="1"/>
    <col min="11258" max="11263" width="7.140625" style="19" customWidth="1"/>
    <col min="11264" max="11512" width="9.140625" style="19"/>
    <col min="11513" max="11513" width="39.85546875" style="19" customWidth="1"/>
    <col min="11514" max="11519" width="7.140625" style="19" customWidth="1"/>
    <col min="11520" max="11768" width="9.140625" style="19"/>
    <col min="11769" max="11769" width="39.85546875" style="19" customWidth="1"/>
    <col min="11770" max="11775" width="7.140625" style="19" customWidth="1"/>
    <col min="11776" max="12024" width="9.140625" style="19"/>
    <col min="12025" max="12025" width="39.85546875" style="19" customWidth="1"/>
    <col min="12026" max="12031" width="7.140625" style="19" customWidth="1"/>
    <col min="12032" max="12280" width="9.140625" style="19"/>
    <col min="12281" max="12281" width="39.85546875" style="19" customWidth="1"/>
    <col min="12282" max="12287" width="7.140625" style="19" customWidth="1"/>
    <col min="12288" max="12536" width="9.140625" style="19"/>
    <col min="12537" max="12537" width="39.85546875" style="19" customWidth="1"/>
    <col min="12538" max="12543" width="7.140625" style="19" customWidth="1"/>
    <col min="12544" max="12792" width="9.140625" style="19"/>
    <col min="12793" max="12793" width="39.85546875" style="19" customWidth="1"/>
    <col min="12794" max="12799" width="7.140625" style="19" customWidth="1"/>
    <col min="12800" max="13048" width="9.140625" style="19"/>
    <col min="13049" max="13049" width="39.85546875" style="19" customWidth="1"/>
    <col min="13050" max="13055" width="7.140625" style="19" customWidth="1"/>
    <col min="13056" max="13304" width="9.140625" style="19"/>
    <col min="13305" max="13305" width="39.85546875" style="19" customWidth="1"/>
    <col min="13306" max="13311" width="7.140625" style="19" customWidth="1"/>
    <col min="13312" max="13560" width="9.140625" style="19"/>
    <col min="13561" max="13561" width="39.85546875" style="19" customWidth="1"/>
    <col min="13562" max="13567" width="7.140625" style="19" customWidth="1"/>
    <col min="13568" max="13816" width="9.140625" style="19"/>
    <col min="13817" max="13817" width="39.85546875" style="19" customWidth="1"/>
    <col min="13818" max="13823" width="7.140625" style="19" customWidth="1"/>
    <col min="13824" max="14072" width="9.140625" style="19"/>
    <col min="14073" max="14073" width="39.85546875" style="19" customWidth="1"/>
    <col min="14074" max="14079" width="7.140625" style="19" customWidth="1"/>
    <col min="14080" max="14328" width="9.140625" style="19"/>
    <col min="14329" max="14329" width="39.85546875" style="19" customWidth="1"/>
    <col min="14330" max="14335" width="7.140625" style="19" customWidth="1"/>
    <col min="14336" max="14584" width="9.140625" style="19"/>
    <col min="14585" max="14585" width="39.85546875" style="19" customWidth="1"/>
    <col min="14586" max="14591" width="7.140625" style="19" customWidth="1"/>
    <col min="14592" max="14840" width="9.140625" style="19"/>
    <col min="14841" max="14841" width="39.85546875" style="19" customWidth="1"/>
    <col min="14842" max="14847" width="7.140625" style="19" customWidth="1"/>
    <col min="14848" max="15096" width="9.140625" style="19"/>
    <col min="15097" max="15097" width="39.85546875" style="19" customWidth="1"/>
    <col min="15098" max="15103" width="7.140625" style="19" customWidth="1"/>
    <col min="15104" max="15352" width="9.140625" style="19"/>
    <col min="15353" max="15353" width="39.85546875" style="19" customWidth="1"/>
    <col min="15354" max="15359" width="7.140625" style="19" customWidth="1"/>
    <col min="15360" max="15608" width="9.140625" style="19"/>
    <col min="15609" max="15609" width="39.85546875" style="19" customWidth="1"/>
    <col min="15610" max="15615" width="7.140625" style="19" customWidth="1"/>
    <col min="15616" max="15864" width="9.140625" style="19"/>
    <col min="15865" max="15865" width="39.85546875" style="19" customWidth="1"/>
    <col min="15866" max="15871" width="7.140625" style="19" customWidth="1"/>
    <col min="15872" max="16120" width="9.140625" style="19"/>
    <col min="16121" max="16121" width="39.85546875" style="19" customWidth="1"/>
    <col min="16122" max="16127" width="7.140625" style="19" customWidth="1"/>
    <col min="16128" max="16384" width="9.140625" style="19"/>
  </cols>
  <sheetData>
    <row r="1" spans="1:18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818" t="s">
        <v>779</v>
      </c>
    </row>
    <row r="2" spans="1:18" s="1254" customFormat="1" ht="15.75" customHeight="1">
      <c r="A2" s="1614" t="s">
        <v>1225</v>
      </c>
      <c r="B2" s="1614"/>
      <c r="C2" s="1614"/>
      <c r="D2" s="1614"/>
      <c r="E2" s="1614"/>
      <c r="F2" s="1614"/>
      <c r="G2" s="1614"/>
      <c r="H2" s="1614"/>
      <c r="I2" s="1614"/>
    </row>
    <row r="3" spans="1:18">
      <c r="I3" s="659"/>
    </row>
    <row r="4" spans="1:18" ht="12.95" customHeight="1">
      <c r="A4" s="1629" t="s">
        <v>264</v>
      </c>
      <c r="B4" s="1637" t="s">
        <v>327</v>
      </c>
      <c r="C4" s="1638"/>
      <c r="D4" s="1637" t="s">
        <v>336</v>
      </c>
      <c r="E4" s="1638"/>
      <c r="F4" s="1637" t="s">
        <v>339</v>
      </c>
      <c r="G4" s="1638"/>
      <c r="H4" s="1637" t="s">
        <v>348</v>
      </c>
      <c r="I4" s="1638"/>
    </row>
    <row r="5" spans="1:18" ht="27.95" customHeight="1">
      <c r="A5" s="1629"/>
      <c r="B5" s="817" t="s">
        <v>263</v>
      </c>
      <c r="C5" s="817" t="s">
        <v>606</v>
      </c>
      <c r="D5" s="817" t="s">
        <v>263</v>
      </c>
      <c r="E5" s="817" t="s">
        <v>606</v>
      </c>
      <c r="F5" s="817" t="s">
        <v>263</v>
      </c>
      <c r="G5" s="817" t="s">
        <v>606</v>
      </c>
      <c r="H5" s="817" t="s">
        <v>263</v>
      </c>
      <c r="I5" s="817" t="s">
        <v>606</v>
      </c>
    </row>
    <row r="6" spans="1:18" ht="15" customHeight="1">
      <c r="A6" s="803">
        <v>1</v>
      </c>
      <c r="B6" s="803">
        <f>+A6+1</f>
        <v>2</v>
      </c>
      <c r="C6" s="803">
        <f>+B6+1</f>
        <v>3</v>
      </c>
      <c r="D6" s="1112">
        <v>4</v>
      </c>
      <c r="E6" s="1112">
        <v>5</v>
      </c>
      <c r="F6" s="803">
        <v>6</v>
      </c>
      <c r="G6" s="803">
        <f>+F6+1</f>
        <v>7</v>
      </c>
      <c r="H6" s="803">
        <f>+G6+1</f>
        <v>8</v>
      </c>
      <c r="I6" s="804">
        <f>+H6+1</f>
        <v>9</v>
      </c>
    </row>
    <row r="7" spans="1:18" ht="18" customHeight="1">
      <c r="A7" s="1632" t="s">
        <v>206</v>
      </c>
      <c r="B7" s="1633"/>
      <c r="C7" s="1633"/>
      <c r="D7" s="1633"/>
      <c r="E7" s="1633"/>
      <c r="F7" s="1633"/>
      <c r="G7" s="1633"/>
      <c r="H7" s="1633"/>
      <c r="I7" s="1634"/>
    </row>
    <row r="8" spans="1:18" ht="18" customHeight="1">
      <c r="A8" s="417" t="s">
        <v>780</v>
      </c>
      <c r="B8" s="809">
        <v>5.8273010430000003</v>
      </c>
      <c r="C8" s="809">
        <v>0.67469030783792094</v>
      </c>
      <c r="D8" s="809">
        <v>9.4943867660000034</v>
      </c>
      <c r="E8" s="809">
        <v>0.83622063990339157</v>
      </c>
      <c r="F8" s="809">
        <v>12.16387887474</v>
      </c>
      <c r="G8" s="809">
        <v>0.95598587819947733</v>
      </c>
      <c r="H8" s="809">
        <v>21.69958275670999</v>
      </c>
      <c r="I8" s="814">
        <v>1.2333875395297149</v>
      </c>
      <c r="K8" s="1455"/>
      <c r="L8" s="1455"/>
      <c r="M8" s="1454"/>
      <c r="N8" s="1454"/>
      <c r="O8" s="1455"/>
      <c r="P8" s="1455"/>
      <c r="Q8" s="1454"/>
      <c r="R8" s="1454"/>
    </row>
    <row r="9" spans="1:18" ht="18" customHeight="1">
      <c r="A9" s="22" t="s">
        <v>781</v>
      </c>
      <c r="B9" s="819">
        <v>20.474471336860002</v>
      </c>
      <c r="C9" s="819">
        <v>2.3705532401966147</v>
      </c>
      <c r="D9" s="819">
        <v>26.486634357730001</v>
      </c>
      <c r="E9" s="819">
        <v>2.332817366448976</v>
      </c>
      <c r="F9" s="819">
        <v>29.275430368510001</v>
      </c>
      <c r="G9" s="819">
        <v>2.3008201823372647</v>
      </c>
      <c r="H9" s="819">
        <v>40.235820556690008</v>
      </c>
      <c r="I9" s="825">
        <v>2.2869729926963434</v>
      </c>
      <c r="K9" s="1455"/>
      <c r="L9" s="1455"/>
      <c r="M9" s="1454"/>
      <c r="N9" s="1454"/>
      <c r="O9" s="1455"/>
      <c r="P9" s="1455"/>
      <c r="Q9" s="1454"/>
      <c r="R9" s="1454"/>
    </row>
    <row r="10" spans="1:18" ht="18" customHeight="1">
      <c r="A10" s="419" t="s">
        <v>782</v>
      </c>
      <c r="B10" s="820">
        <v>745.41346119787966</v>
      </c>
      <c r="C10" s="820">
        <v>86.30466040642608</v>
      </c>
      <c r="D10" s="820">
        <v>990.15147680706002</v>
      </c>
      <c r="E10" s="820">
        <v>87.207854698099581</v>
      </c>
      <c r="F10" s="820">
        <v>1123.8979101037503</v>
      </c>
      <c r="G10" s="820">
        <v>88.329597956478892</v>
      </c>
      <c r="H10" s="820">
        <v>1569.5966345795005</v>
      </c>
      <c r="I10" s="811">
        <v>89.214661539033571</v>
      </c>
      <c r="K10" s="1455"/>
      <c r="L10" s="1455"/>
      <c r="M10" s="1454"/>
      <c r="N10" s="1454"/>
      <c r="O10" s="1455"/>
      <c r="P10" s="1455"/>
      <c r="Q10" s="1454"/>
      <c r="R10" s="1454"/>
    </row>
    <row r="11" spans="1:18" ht="18" customHeight="1">
      <c r="A11" s="22" t="s">
        <v>724</v>
      </c>
      <c r="B11" s="819">
        <v>25.292963403950008</v>
      </c>
      <c r="C11" s="819">
        <v>2.928442711166158</v>
      </c>
      <c r="D11" s="819">
        <v>35.694658035959982</v>
      </c>
      <c r="E11" s="819">
        <v>3.1438165012250128</v>
      </c>
      <c r="F11" s="819">
        <v>37.530303620919995</v>
      </c>
      <c r="G11" s="819">
        <v>2.9495887484250471</v>
      </c>
      <c r="H11" s="819">
        <v>41.54619980251001</v>
      </c>
      <c r="I11" s="825">
        <v>2.3614539378819352</v>
      </c>
      <c r="K11" s="1455"/>
      <c r="L11" s="1455"/>
      <c r="M11" s="1454"/>
      <c r="N11" s="1454"/>
      <c r="O11" s="1455"/>
      <c r="P11" s="1455"/>
      <c r="Q11" s="1454"/>
      <c r="R11" s="1454"/>
    </row>
    <row r="12" spans="1:18" ht="18" customHeight="1">
      <c r="A12" s="419" t="s">
        <v>725</v>
      </c>
      <c r="B12" s="820">
        <v>49.55695760582001</v>
      </c>
      <c r="C12" s="820">
        <v>5.7377504158199883</v>
      </c>
      <c r="D12" s="820">
        <v>40.196810893010003</v>
      </c>
      <c r="E12" s="820">
        <v>3.5403448116733731</v>
      </c>
      <c r="F12" s="820">
        <v>41.479247949979992</v>
      </c>
      <c r="G12" s="820">
        <v>3.2599449309596227</v>
      </c>
      <c r="H12" s="820">
        <v>49.477559457769992</v>
      </c>
      <c r="I12" s="811">
        <v>2.8122663004975896</v>
      </c>
      <c r="K12" s="1455"/>
      <c r="L12" s="1455"/>
      <c r="M12" s="1454"/>
      <c r="N12" s="1454"/>
      <c r="O12" s="1455"/>
      <c r="P12" s="1455"/>
      <c r="Q12" s="1454"/>
      <c r="R12" s="1454"/>
    </row>
    <row r="13" spans="1:18" ht="18" customHeight="1">
      <c r="A13" s="23" t="s">
        <v>727</v>
      </c>
      <c r="B13" s="806">
        <v>17.134972019300555</v>
      </c>
      <c r="C13" s="806">
        <v>1.9839029185532424</v>
      </c>
      <c r="D13" s="806">
        <v>33.368573450760039</v>
      </c>
      <c r="E13" s="806">
        <v>2.9389459826496678</v>
      </c>
      <c r="F13" s="806">
        <v>28.044291767009565</v>
      </c>
      <c r="G13" s="806">
        <v>2.2040623035996871</v>
      </c>
      <c r="H13" s="806">
        <v>36.792506704660198</v>
      </c>
      <c r="I13" s="813">
        <v>2.091257690360846</v>
      </c>
      <c r="K13" s="1455"/>
      <c r="L13" s="1455"/>
      <c r="M13" s="1454"/>
      <c r="N13" s="1454"/>
      <c r="O13" s="1455"/>
      <c r="P13" s="1455"/>
      <c r="Q13" s="1454"/>
      <c r="R13" s="1454"/>
    </row>
    <row r="14" spans="1:18" ht="18" customHeight="1">
      <c r="A14" s="439" t="s">
        <v>728</v>
      </c>
      <c r="B14" s="821">
        <f t="shared" ref="B14:I14" si="0">SUM(B8:B13)</f>
        <v>863.70012660681027</v>
      </c>
      <c r="C14" s="821">
        <f t="shared" si="0"/>
        <v>100</v>
      </c>
      <c r="D14" s="821">
        <f t="shared" si="0"/>
        <v>1135.3925403105202</v>
      </c>
      <c r="E14" s="821">
        <f t="shared" si="0"/>
        <v>100.00000000000001</v>
      </c>
      <c r="F14" s="821">
        <f t="shared" si="0"/>
        <v>1272.3910626849097</v>
      </c>
      <c r="G14" s="821">
        <f t="shared" si="0"/>
        <v>99.999999999999986</v>
      </c>
      <c r="H14" s="821">
        <f t="shared" si="0"/>
        <v>1759.3483038578406</v>
      </c>
      <c r="I14" s="828">
        <f t="shared" si="0"/>
        <v>100</v>
      </c>
      <c r="L14" s="20"/>
      <c r="M14" s="1454"/>
      <c r="N14" s="1454"/>
      <c r="Q14" s="1454"/>
      <c r="R14" s="1454"/>
    </row>
    <row r="15" spans="1:18" ht="18" customHeight="1">
      <c r="A15" s="1632" t="s">
        <v>228</v>
      </c>
      <c r="B15" s="1633"/>
      <c r="C15" s="1633"/>
      <c r="D15" s="1633"/>
      <c r="E15" s="1633"/>
      <c r="F15" s="1633"/>
      <c r="G15" s="1633"/>
      <c r="H15" s="1633"/>
      <c r="I15" s="1634"/>
      <c r="M15" s="1454"/>
      <c r="N15" s="1454"/>
      <c r="Q15" s="1454"/>
      <c r="R15" s="1454"/>
    </row>
    <row r="16" spans="1:18" ht="18" customHeight="1">
      <c r="A16" s="417" t="s">
        <v>732</v>
      </c>
      <c r="B16" s="809">
        <v>312.72234734430003</v>
      </c>
      <c r="C16" s="809">
        <v>94.19411626051695</v>
      </c>
      <c r="D16" s="809">
        <v>490.93939384137008</v>
      </c>
      <c r="E16" s="809">
        <v>94.72404235440392</v>
      </c>
      <c r="F16" s="809">
        <v>555.53021189016999</v>
      </c>
      <c r="G16" s="809">
        <v>94.798994126059199</v>
      </c>
      <c r="H16" s="809">
        <v>802.80349368192992</v>
      </c>
      <c r="I16" s="814">
        <v>93.243740765655161</v>
      </c>
      <c r="K16" s="1455"/>
      <c r="L16" s="1455"/>
      <c r="M16" s="1454"/>
      <c r="N16" s="1454"/>
      <c r="O16" s="1455"/>
      <c r="P16" s="1455"/>
      <c r="Q16" s="1454"/>
      <c r="R16" s="1454"/>
    </row>
    <row r="17" spans="1:18" ht="18" customHeight="1">
      <c r="A17" s="23" t="s">
        <v>735</v>
      </c>
      <c r="B17" s="806">
        <v>8.0623134207000007</v>
      </c>
      <c r="C17" s="806">
        <v>2.4284241088854306</v>
      </c>
      <c r="D17" s="806">
        <v>11.263700242830003</v>
      </c>
      <c r="E17" s="806">
        <v>2.1732687012969354</v>
      </c>
      <c r="F17" s="806">
        <v>13.164932544339999</v>
      </c>
      <c r="G17" s="806">
        <v>2.2465427374228764</v>
      </c>
      <c r="H17" s="806">
        <v>18.3191984925</v>
      </c>
      <c r="I17" s="813">
        <v>2.1277318904469276</v>
      </c>
      <c r="K17" s="1455"/>
      <c r="L17" s="1455"/>
      <c r="M17" s="1454"/>
      <c r="N17" s="1454"/>
      <c r="O17" s="1455"/>
      <c r="P17" s="1455"/>
      <c r="Q17" s="1454"/>
      <c r="R17" s="1454"/>
    </row>
    <row r="18" spans="1:18" ht="18" customHeight="1">
      <c r="A18" s="451" t="s">
        <v>783</v>
      </c>
      <c r="B18" s="822">
        <v>3.8564843990799997</v>
      </c>
      <c r="C18" s="822">
        <v>1.1615995560556232</v>
      </c>
      <c r="D18" s="822">
        <v>3.39559931861</v>
      </c>
      <c r="E18" s="822">
        <v>0.65516211921369472</v>
      </c>
      <c r="F18" s="822">
        <v>4.49064723533</v>
      </c>
      <c r="G18" s="822">
        <v>0.76631087161901557</v>
      </c>
      <c r="H18" s="822">
        <v>4.7179613535199998</v>
      </c>
      <c r="I18" s="827">
        <v>0.54798013318598537</v>
      </c>
      <c r="K18" s="1455"/>
      <c r="L18" s="1455"/>
      <c r="M18" s="1454"/>
      <c r="N18" s="1454"/>
      <c r="O18" s="1455"/>
      <c r="P18" s="1455"/>
      <c r="Q18" s="1454"/>
      <c r="R18" s="1454"/>
    </row>
    <row r="19" spans="1:18" ht="18" customHeight="1">
      <c r="A19" s="23" t="s">
        <v>736</v>
      </c>
      <c r="B19" s="806">
        <v>7.3566056077299979</v>
      </c>
      <c r="C19" s="806">
        <v>2.2158600745420016</v>
      </c>
      <c r="D19" s="806">
        <v>12.685135748559851</v>
      </c>
      <c r="E19" s="806">
        <v>2.4475268250854554</v>
      </c>
      <c r="F19" s="806">
        <v>12.82275938234978</v>
      </c>
      <c r="G19" s="806">
        <v>2.1881522648989105</v>
      </c>
      <c r="H19" s="806">
        <v>35.132412427839988</v>
      </c>
      <c r="I19" s="813">
        <v>4.0805472107119325</v>
      </c>
      <c r="K19" s="1455"/>
      <c r="L19" s="1455"/>
      <c r="M19" s="1454"/>
      <c r="N19" s="1454"/>
      <c r="O19" s="1455"/>
      <c r="P19" s="1455"/>
      <c r="Q19" s="1454"/>
      <c r="R19" s="1454"/>
    </row>
    <row r="20" spans="1:18" ht="18" customHeight="1">
      <c r="A20" s="439" t="s">
        <v>737</v>
      </c>
      <c r="B20" s="821">
        <f t="shared" ref="B20:I20" si="1">SUM(B16:B19)</f>
        <v>331.99775077180999</v>
      </c>
      <c r="C20" s="821">
        <f t="shared" si="1"/>
        <v>100.00000000000001</v>
      </c>
      <c r="D20" s="821">
        <f t="shared" si="1"/>
        <v>518.2838291513699</v>
      </c>
      <c r="E20" s="821">
        <f t="shared" si="1"/>
        <v>100.00000000000001</v>
      </c>
      <c r="F20" s="821">
        <f t="shared" si="1"/>
        <v>586.00855105218977</v>
      </c>
      <c r="G20" s="821">
        <f t="shared" si="1"/>
        <v>100</v>
      </c>
      <c r="H20" s="821">
        <f t="shared" si="1"/>
        <v>860.97306595578993</v>
      </c>
      <c r="I20" s="828">
        <f t="shared" si="1"/>
        <v>100</v>
      </c>
      <c r="K20" s="1455"/>
      <c r="L20" s="1455"/>
      <c r="M20" s="1454"/>
      <c r="N20" s="1454"/>
      <c r="O20" s="1455"/>
      <c r="P20" s="1455"/>
      <c r="Q20" s="1454"/>
      <c r="R20" s="1454"/>
    </row>
    <row r="21" spans="1:18" ht="18" customHeight="1">
      <c r="A21" s="1632" t="s">
        <v>13</v>
      </c>
      <c r="B21" s="1633"/>
      <c r="C21" s="1633"/>
      <c r="D21" s="1633"/>
      <c r="E21" s="1633"/>
      <c r="F21" s="1633"/>
      <c r="G21" s="1633"/>
      <c r="H21" s="1633"/>
      <c r="I21" s="1634"/>
      <c r="M21" s="1454"/>
      <c r="N21" s="1454"/>
      <c r="Q21" s="1454"/>
      <c r="R21" s="1454"/>
    </row>
    <row r="22" spans="1:18" ht="18" customHeight="1">
      <c r="A22" s="417" t="s">
        <v>738</v>
      </c>
      <c r="B22" s="809">
        <v>325.67359242761989</v>
      </c>
      <c r="C22" s="809">
        <v>61.25110727593168</v>
      </c>
      <c r="D22" s="809">
        <v>368.41642803935008</v>
      </c>
      <c r="E22" s="809">
        <v>59.70040957823192</v>
      </c>
      <c r="F22" s="809">
        <v>377.09464919645006</v>
      </c>
      <c r="G22" s="809">
        <v>54.939431410969988</v>
      </c>
      <c r="H22" s="809">
        <v>510.76412698784992</v>
      </c>
      <c r="I22" s="814">
        <v>56.854144781930941</v>
      </c>
      <c r="K22" s="1455"/>
      <c r="L22" s="1455"/>
      <c r="M22" s="1454"/>
      <c r="N22" s="1454"/>
      <c r="O22" s="1455"/>
      <c r="P22" s="1455"/>
      <c r="Q22" s="1454"/>
      <c r="R22" s="1454"/>
    </row>
    <row r="23" spans="1:18" ht="18" customHeight="1">
      <c r="A23" s="23" t="s">
        <v>739</v>
      </c>
      <c r="B23" s="806">
        <v>22.379555025989998</v>
      </c>
      <c r="C23" s="806">
        <v>4.2090379986494604</v>
      </c>
      <c r="D23" s="806">
        <v>30.617143132729993</v>
      </c>
      <c r="E23" s="806">
        <v>4.9613856658533706</v>
      </c>
      <c r="F23" s="806">
        <v>31.572942524619997</v>
      </c>
      <c r="G23" s="806">
        <v>4.5999048620024467</v>
      </c>
      <c r="H23" s="806">
        <v>42.97457420037</v>
      </c>
      <c r="I23" s="813">
        <v>4.7835831344275093</v>
      </c>
      <c r="K23" s="1455"/>
      <c r="L23" s="1455"/>
      <c r="M23" s="1454"/>
      <c r="N23" s="1454"/>
      <c r="O23" s="1455"/>
      <c r="P23" s="1455"/>
      <c r="Q23" s="1454"/>
      <c r="R23" s="1454"/>
    </row>
    <row r="24" spans="1:18" ht="18" customHeight="1">
      <c r="A24" s="419" t="s">
        <v>740</v>
      </c>
      <c r="B24" s="820">
        <v>183.64922808138996</v>
      </c>
      <c r="C24" s="820">
        <v>34.539854725418856</v>
      </c>
      <c r="D24" s="820">
        <v>218.07513987717013</v>
      </c>
      <c r="E24" s="820">
        <v>35.338204755914717</v>
      </c>
      <c r="F24" s="820">
        <v>277.71491991365002</v>
      </c>
      <c r="G24" s="820">
        <v>40.46066372702758</v>
      </c>
      <c r="H24" s="820">
        <v>344.63753672184015</v>
      </c>
      <c r="I24" s="811">
        <v>38.362272083641543</v>
      </c>
      <c r="K24" s="1455"/>
      <c r="L24" s="1455"/>
      <c r="M24" s="1454"/>
      <c r="N24" s="1454"/>
      <c r="O24" s="1455"/>
      <c r="P24" s="1455"/>
      <c r="Q24" s="1454"/>
      <c r="R24" s="1454"/>
    </row>
    <row r="25" spans="1:18" ht="18" customHeight="1">
      <c r="A25" s="24" t="s">
        <v>741</v>
      </c>
      <c r="B25" s="823">
        <f t="shared" ref="B25:I25" si="2">SUM(B22:B24)</f>
        <v>531.70237553499987</v>
      </c>
      <c r="C25" s="823">
        <f t="shared" si="2"/>
        <v>100</v>
      </c>
      <c r="D25" s="823">
        <f t="shared" si="2"/>
        <v>617.10871104925025</v>
      </c>
      <c r="E25" s="823">
        <f t="shared" si="2"/>
        <v>100</v>
      </c>
      <c r="F25" s="823">
        <f t="shared" si="2"/>
        <v>686.38251163472</v>
      </c>
      <c r="G25" s="823">
        <f t="shared" si="2"/>
        <v>100.00000000000001</v>
      </c>
      <c r="H25" s="823">
        <f t="shared" si="2"/>
        <v>898.37623791006013</v>
      </c>
      <c r="I25" s="829">
        <f t="shared" si="2"/>
        <v>100</v>
      </c>
      <c r="L25" s="20"/>
    </row>
    <row r="29" spans="1:18">
      <c r="J29" s="1158"/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Zeros="0" zoomScaleNormal="100" zoomScaleSheetLayoutView="100" workbookViewId="0"/>
  </sheetViews>
  <sheetFormatPr defaultRowHeight="12.75"/>
  <cols>
    <col min="1" max="1" width="24.7109375" style="58" customWidth="1"/>
    <col min="2" max="11" width="10.7109375" style="58" customWidth="1"/>
    <col min="12" max="12" width="14.140625" style="19" customWidth="1"/>
    <col min="13" max="18" width="9.140625" style="19" customWidth="1"/>
    <col min="19" max="252" width="9.140625" style="19"/>
    <col min="253" max="253" width="28.28515625" style="19" customWidth="1"/>
    <col min="254" max="263" width="10.5703125" style="19" customWidth="1"/>
    <col min="264" max="508" width="9.140625" style="19"/>
    <col min="509" max="509" width="28.28515625" style="19" customWidth="1"/>
    <col min="510" max="519" width="10.5703125" style="19" customWidth="1"/>
    <col min="520" max="764" width="9.140625" style="19"/>
    <col min="765" max="765" width="28.28515625" style="19" customWidth="1"/>
    <col min="766" max="775" width="10.5703125" style="19" customWidth="1"/>
    <col min="776" max="1020" width="9.140625" style="19"/>
    <col min="1021" max="1021" width="28.28515625" style="19" customWidth="1"/>
    <col min="1022" max="1031" width="10.5703125" style="19" customWidth="1"/>
    <col min="1032" max="1276" width="9.140625" style="19"/>
    <col min="1277" max="1277" width="28.28515625" style="19" customWidth="1"/>
    <col min="1278" max="1287" width="10.5703125" style="19" customWidth="1"/>
    <col min="1288" max="1532" width="9.140625" style="19"/>
    <col min="1533" max="1533" width="28.28515625" style="19" customWidth="1"/>
    <col min="1534" max="1543" width="10.5703125" style="19" customWidth="1"/>
    <col min="1544" max="1788" width="9.140625" style="19"/>
    <col min="1789" max="1789" width="28.28515625" style="19" customWidth="1"/>
    <col min="1790" max="1799" width="10.5703125" style="19" customWidth="1"/>
    <col min="1800" max="2044" width="9.140625" style="19"/>
    <col min="2045" max="2045" width="28.28515625" style="19" customWidth="1"/>
    <col min="2046" max="2055" width="10.5703125" style="19" customWidth="1"/>
    <col min="2056" max="2300" width="9.140625" style="19"/>
    <col min="2301" max="2301" width="28.28515625" style="19" customWidth="1"/>
    <col min="2302" max="2311" width="10.5703125" style="19" customWidth="1"/>
    <col min="2312" max="2556" width="9.140625" style="19"/>
    <col min="2557" max="2557" width="28.28515625" style="19" customWidth="1"/>
    <col min="2558" max="2567" width="10.5703125" style="19" customWidth="1"/>
    <col min="2568" max="2812" width="9.140625" style="19"/>
    <col min="2813" max="2813" width="28.28515625" style="19" customWidth="1"/>
    <col min="2814" max="2823" width="10.5703125" style="19" customWidth="1"/>
    <col min="2824" max="3068" width="9.140625" style="19"/>
    <col min="3069" max="3069" width="28.28515625" style="19" customWidth="1"/>
    <col min="3070" max="3079" width="10.5703125" style="19" customWidth="1"/>
    <col min="3080" max="3324" width="9.140625" style="19"/>
    <col min="3325" max="3325" width="28.28515625" style="19" customWidth="1"/>
    <col min="3326" max="3335" width="10.5703125" style="19" customWidth="1"/>
    <col min="3336" max="3580" width="9.140625" style="19"/>
    <col min="3581" max="3581" width="28.28515625" style="19" customWidth="1"/>
    <col min="3582" max="3591" width="10.5703125" style="19" customWidth="1"/>
    <col min="3592" max="3836" width="9.140625" style="19"/>
    <col min="3837" max="3837" width="28.28515625" style="19" customWidth="1"/>
    <col min="3838" max="3847" width="10.5703125" style="19" customWidth="1"/>
    <col min="3848" max="4092" width="9.140625" style="19"/>
    <col min="4093" max="4093" width="28.28515625" style="19" customWidth="1"/>
    <col min="4094" max="4103" width="10.5703125" style="19" customWidth="1"/>
    <col min="4104" max="4348" width="9.140625" style="19"/>
    <col min="4349" max="4349" width="28.28515625" style="19" customWidth="1"/>
    <col min="4350" max="4359" width="10.5703125" style="19" customWidth="1"/>
    <col min="4360" max="4604" width="9.140625" style="19"/>
    <col min="4605" max="4605" width="28.28515625" style="19" customWidth="1"/>
    <col min="4606" max="4615" width="10.5703125" style="19" customWidth="1"/>
    <col min="4616" max="4860" width="9.140625" style="19"/>
    <col min="4861" max="4861" width="28.28515625" style="19" customWidth="1"/>
    <col min="4862" max="4871" width="10.5703125" style="19" customWidth="1"/>
    <col min="4872" max="5116" width="9.140625" style="19"/>
    <col min="5117" max="5117" width="28.28515625" style="19" customWidth="1"/>
    <col min="5118" max="5127" width="10.5703125" style="19" customWidth="1"/>
    <col min="5128" max="5372" width="9.140625" style="19"/>
    <col min="5373" max="5373" width="28.28515625" style="19" customWidth="1"/>
    <col min="5374" max="5383" width="10.5703125" style="19" customWidth="1"/>
    <col min="5384" max="5628" width="9.140625" style="19"/>
    <col min="5629" max="5629" width="28.28515625" style="19" customWidth="1"/>
    <col min="5630" max="5639" width="10.5703125" style="19" customWidth="1"/>
    <col min="5640" max="5884" width="9.140625" style="19"/>
    <col min="5885" max="5885" width="28.28515625" style="19" customWidth="1"/>
    <col min="5886" max="5895" width="10.5703125" style="19" customWidth="1"/>
    <col min="5896" max="6140" width="9.140625" style="19"/>
    <col min="6141" max="6141" width="28.28515625" style="19" customWidth="1"/>
    <col min="6142" max="6151" width="10.5703125" style="19" customWidth="1"/>
    <col min="6152" max="6396" width="9.140625" style="19"/>
    <col min="6397" max="6397" width="28.28515625" style="19" customWidth="1"/>
    <col min="6398" max="6407" width="10.5703125" style="19" customWidth="1"/>
    <col min="6408" max="6652" width="9.140625" style="19"/>
    <col min="6653" max="6653" width="28.28515625" style="19" customWidth="1"/>
    <col min="6654" max="6663" width="10.5703125" style="19" customWidth="1"/>
    <col min="6664" max="6908" width="9.140625" style="19"/>
    <col min="6909" max="6909" width="28.28515625" style="19" customWidth="1"/>
    <col min="6910" max="6919" width="10.5703125" style="19" customWidth="1"/>
    <col min="6920" max="7164" width="9.140625" style="19"/>
    <col min="7165" max="7165" width="28.28515625" style="19" customWidth="1"/>
    <col min="7166" max="7175" width="10.5703125" style="19" customWidth="1"/>
    <col min="7176" max="7420" width="9.140625" style="19"/>
    <col min="7421" max="7421" width="28.28515625" style="19" customWidth="1"/>
    <col min="7422" max="7431" width="10.5703125" style="19" customWidth="1"/>
    <col min="7432" max="7676" width="9.140625" style="19"/>
    <col min="7677" max="7677" width="28.28515625" style="19" customWidth="1"/>
    <col min="7678" max="7687" width="10.5703125" style="19" customWidth="1"/>
    <col min="7688" max="7932" width="9.140625" style="19"/>
    <col min="7933" max="7933" width="28.28515625" style="19" customWidth="1"/>
    <col min="7934" max="7943" width="10.5703125" style="19" customWidth="1"/>
    <col min="7944" max="8188" width="9.140625" style="19"/>
    <col min="8189" max="8189" width="28.28515625" style="19" customWidth="1"/>
    <col min="8190" max="8199" width="10.5703125" style="19" customWidth="1"/>
    <col min="8200" max="8444" width="9.140625" style="19"/>
    <col min="8445" max="8445" width="28.28515625" style="19" customWidth="1"/>
    <col min="8446" max="8455" width="10.5703125" style="19" customWidth="1"/>
    <col min="8456" max="8700" width="9.140625" style="19"/>
    <col min="8701" max="8701" width="28.28515625" style="19" customWidth="1"/>
    <col min="8702" max="8711" width="10.5703125" style="19" customWidth="1"/>
    <col min="8712" max="8956" width="9.140625" style="19"/>
    <col min="8957" max="8957" width="28.28515625" style="19" customWidth="1"/>
    <col min="8958" max="8967" width="10.5703125" style="19" customWidth="1"/>
    <col min="8968" max="9212" width="9.140625" style="19"/>
    <col min="9213" max="9213" width="28.28515625" style="19" customWidth="1"/>
    <col min="9214" max="9223" width="10.5703125" style="19" customWidth="1"/>
    <col min="9224" max="9468" width="9.140625" style="19"/>
    <col min="9469" max="9469" width="28.28515625" style="19" customWidth="1"/>
    <col min="9470" max="9479" width="10.5703125" style="19" customWidth="1"/>
    <col min="9480" max="9724" width="9.140625" style="19"/>
    <col min="9725" max="9725" width="28.28515625" style="19" customWidth="1"/>
    <col min="9726" max="9735" width="10.5703125" style="19" customWidth="1"/>
    <col min="9736" max="9980" width="9.140625" style="19"/>
    <col min="9981" max="9981" width="28.28515625" style="19" customWidth="1"/>
    <col min="9982" max="9991" width="10.5703125" style="19" customWidth="1"/>
    <col min="9992" max="10236" width="9.140625" style="19"/>
    <col min="10237" max="10237" width="28.28515625" style="19" customWidth="1"/>
    <col min="10238" max="10247" width="10.5703125" style="19" customWidth="1"/>
    <col min="10248" max="10492" width="9.140625" style="19"/>
    <col min="10493" max="10493" width="28.28515625" style="19" customWidth="1"/>
    <col min="10494" max="10503" width="10.5703125" style="19" customWidth="1"/>
    <col min="10504" max="10748" width="9.140625" style="19"/>
    <col min="10749" max="10749" width="28.28515625" style="19" customWidth="1"/>
    <col min="10750" max="10759" width="10.5703125" style="19" customWidth="1"/>
    <col min="10760" max="11004" width="9.140625" style="19"/>
    <col min="11005" max="11005" width="28.28515625" style="19" customWidth="1"/>
    <col min="11006" max="11015" width="10.5703125" style="19" customWidth="1"/>
    <col min="11016" max="11260" width="9.140625" style="19"/>
    <col min="11261" max="11261" width="28.28515625" style="19" customWidth="1"/>
    <col min="11262" max="11271" width="10.5703125" style="19" customWidth="1"/>
    <col min="11272" max="11516" width="9.140625" style="19"/>
    <col min="11517" max="11517" width="28.28515625" style="19" customWidth="1"/>
    <col min="11518" max="11527" width="10.5703125" style="19" customWidth="1"/>
    <col min="11528" max="11772" width="9.140625" style="19"/>
    <col min="11773" max="11773" width="28.28515625" style="19" customWidth="1"/>
    <col min="11774" max="11783" width="10.5703125" style="19" customWidth="1"/>
    <col min="11784" max="12028" width="9.140625" style="19"/>
    <col min="12029" max="12029" width="28.28515625" style="19" customWidth="1"/>
    <col min="12030" max="12039" width="10.5703125" style="19" customWidth="1"/>
    <col min="12040" max="12284" width="9.140625" style="19"/>
    <col min="12285" max="12285" width="28.28515625" style="19" customWidth="1"/>
    <col min="12286" max="12295" width="10.5703125" style="19" customWidth="1"/>
    <col min="12296" max="12540" width="9.140625" style="19"/>
    <col min="12541" max="12541" width="28.28515625" style="19" customWidth="1"/>
    <col min="12542" max="12551" width="10.5703125" style="19" customWidth="1"/>
    <col min="12552" max="12796" width="9.140625" style="19"/>
    <col min="12797" max="12797" width="28.28515625" style="19" customWidth="1"/>
    <col min="12798" max="12807" width="10.5703125" style="19" customWidth="1"/>
    <col min="12808" max="13052" width="9.140625" style="19"/>
    <col min="13053" max="13053" width="28.28515625" style="19" customWidth="1"/>
    <col min="13054" max="13063" width="10.5703125" style="19" customWidth="1"/>
    <col min="13064" max="13308" width="9.140625" style="19"/>
    <col min="13309" max="13309" width="28.28515625" style="19" customWidth="1"/>
    <col min="13310" max="13319" width="10.5703125" style="19" customWidth="1"/>
    <col min="13320" max="13564" width="9.140625" style="19"/>
    <col min="13565" max="13565" width="28.28515625" style="19" customWidth="1"/>
    <col min="13566" max="13575" width="10.5703125" style="19" customWidth="1"/>
    <col min="13576" max="13820" width="9.140625" style="19"/>
    <col min="13821" max="13821" width="28.28515625" style="19" customWidth="1"/>
    <col min="13822" max="13831" width="10.5703125" style="19" customWidth="1"/>
    <col min="13832" max="14076" width="9.140625" style="19"/>
    <col min="14077" max="14077" width="28.28515625" style="19" customWidth="1"/>
    <col min="14078" max="14087" width="10.5703125" style="19" customWidth="1"/>
    <col min="14088" max="14332" width="9.140625" style="19"/>
    <col min="14333" max="14333" width="28.28515625" style="19" customWidth="1"/>
    <col min="14334" max="14343" width="10.5703125" style="19" customWidth="1"/>
    <col min="14344" max="14588" width="9.140625" style="19"/>
    <col min="14589" max="14589" width="28.28515625" style="19" customWidth="1"/>
    <col min="14590" max="14599" width="10.5703125" style="19" customWidth="1"/>
    <col min="14600" max="14844" width="9.140625" style="19"/>
    <col min="14845" max="14845" width="28.28515625" style="19" customWidth="1"/>
    <col min="14846" max="14855" width="10.5703125" style="19" customWidth="1"/>
    <col min="14856" max="15100" width="9.140625" style="19"/>
    <col min="15101" max="15101" width="28.28515625" style="19" customWidth="1"/>
    <col min="15102" max="15111" width="10.5703125" style="19" customWidth="1"/>
    <col min="15112" max="15356" width="9.140625" style="19"/>
    <col min="15357" max="15357" width="28.28515625" style="19" customWidth="1"/>
    <col min="15358" max="15367" width="10.5703125" style="19" customWidth="1"/>
    <col min="15368" max="15612" width="9.140625" style="19"/>
    <col min="15613" max="15613" width="28.28515625" style="19" customWidth="1"/>
    <col min="15614" max="15623" width="10.5703125" style="19" customWidth="1"/>
    <col min="15624" max="15868" width="9.140625" style="19"/>
    <col min="15869" max="15869" width="28.28515625" style="19" customWidth="1"/>
    <col min="15870" max="15879" width="10.5703125" style="19" customWidth="1"/>
    <col min="15880" max="16124" width="9.140625" style="19"/>
    <col min="16125" max="16125" width="28.28515625" style="19" customWidth="1"/>
    <col min="16126" max="16135" width="10.5703125" style="19" customWidth="1"/>
    <col min="16136" max="16384" width="9.140625" style="19"/>
  </cols>
  <sheetData>
    <row r="1" spans="1:19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784</v>
      </c>
    </row>
    <row r="2" spans="1:19" s="1252" customFormat="1" ht="15.75">
      <c r="A2" s="1654" t="s">
        <v>1226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</row>
    <row r="3" spans="1:19">
      <c r="A3" s="1655" t="s">
        <v>744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</row>
    <row r="4" spans="1:19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1"/>
    </row>
    <row r="5" spans="1:19">
      <c r="K5" s="28" t="s">
        <v>263</v>
      </c>
    </row>
    <row r="6" spans="1:19" ht="18" customHeight="1">
      <c r="A6" s="1615" t="s">
        <v>264</v>
      </c>
      <c r="B6" s="1656" t="s">
        <v>425</v>
      </c>
      <c r="C6" s="1657"/>
      <c r="D6" s="1615" t="s">
        <v>1227</v>
      </c>
      <c r="E6" s="1615"/>
      <c r="F6" s="1615"/>
      <c r="G6" s="1615"/>
      <c r="H6" s="1615"/>
      <c r="I6" s="1615"/>
      <c r="J6" s="1615"/>
      <c r="K6" s="1615"/>
    </row>
    <row r="7" spans="1:19" ht="30" customHeight="1">
      <c r="A7" s="1615"/>
      <c r="B7" s="1658"/>
      <c r="C7" s="1659"/>
      <c r="D7" s="1615" t="s">
        <v>785</v>
      </c>
      <c r="E7" s="1615"/>
      <c r="F7" s="1656" t="s">
        <v>786</v>
      </c>
      <c r="G7" s="1657"/>
      <c r="H7" s="1656" t="s">
        <v>787</v>
      </c>
      <c r="I7" s="1657"/>
      <c r="J7" s="1615" t="s">
        <v>788</v>
      </c>
      <c r="K7" s="1615"/>
    </row>
    <row r="8" spans="1:19" ht="30" customHeight="1">
      <c r="A8" s="1615"/>
      <c r="B8" s="1237" t="s">
        <v>542</v>
      </c>
      <c r="C8" s="29" t="s">
        <v>12</v>
      </c>
      <c r="D8" s="1511" t="s">
        <v>542</v>
      </c>
      <c r="E8" s="1237" t="s">
        <v>12</v>
      </c>
      <c r="F8" s="1511" t="s">
        <v>542</v>
      </c>
      <c r="G8" s="1237" t="s">
        <v>12</v>
      </c>
      <c r="H8" s="1511" t="s">
        <v>542</v>
      </c>
      <c r="I8" s="1237" t="s">
        <v>12</v>
      </c>
      <c r="J8" s="1511" t="s">
        <v>542</v>
      </c>
      <c r="K8" s="1237" t="s">
        <v>12</v>
      </c>
    </row>
    <row r="9" spans="1:19" s="30" customFormat="1" ht="15" customHeight="1">
      <c r="A9" s="610">
        <v>1</v>
      </c>
      <c r="B9" s="63">
        <f t="shared" ref="B9:K9" si="0">+A9+1</f>
        <v>2</v>
      </c>
      <c r="C9" s="63">
        <f t="shared" si="0"/>
        <v>3</v>
      </c>
      <c r="D9" s="63">
        <f t="shared" si="0"/>
        <v>4</v>
      </c>
      <c r="E9" s="63">
        <f t="shared" si="0"/>
        <v>5</v>
      </c>
      <c r="F9" s="63">
        <f t="shared" si="0"/>
        <v>6</v>
      </c>
      <c r="G9" s="63">
        <f t="shared" si="0"/>
        <v>7</v>
      </c>
      <c r="H9" s="63">
        <f t="shared" si="0"/>
        <v>8</v>
      </c>
      <c r="I9" s="63">
        <f t="shared" si="0"/>
        <v>9</v>
      </c>
      <c r="J9" s="63">
        <f t="shared" si="0"/>
        <v>10</v>
      </c>
      <c r="K9" s="63">
        <f t="shared" si="0"/>
        <v>11</v>
      </c>
    </row>
    <row r="10" spans="1:19" s="30" customFormat="1" ht="30" customHeight="1">
      <c r="A10" s="1649" t="s">
        <v>206</v>
      </c>
      <c r="B10" s="1649"/>
      <c r="C10" s="1649"/>
      <c r="D10" s="1649"/>
      <c r="E10" s="1649"/>
      <c r="F10" s="1649"/>
      <c r="G10" s="1649"/>
      <c r="H10" s="1649"/>
      <c r="I10" s="1649"/>
      <c r="J10" s="1649"/>
      <c r="K10" s="1649"/>
    </row>
    <row r="11" spans="1:19" s="30" customFormat="1" ht="30" customHeight="1">
      <c r="A11" s="417" t="s">
        <v>789</v>
      </c>
      <c r="B11" s="354">
        <v>77</v>
      </c>
      <c r="C11" s="423">
        <v>1759.3493043633803</v>
      </c>
      <c r="D11" s="384">
        <v>0</v>
      </c>
      <c r="E11" s="489">
        <v>0</v>
      </c>
      <c r="F11" s="384">
        <v>32</v>
      </c>
      <c r="G11" s="423">
        <v>108.41413706274999</v>
      </c>
      <c r="H11" s="384">
        <v>16</v>
      </c>
      <c r="I11" s="423">
        <v>127.11828554968997</v>
      </c>
      <c r="J11" s="384">
        <v>29</v>
      </c>
      <c r="K11" s="423">
        <v>1523.8168817509404</v>
      </c>
      <c r="S11" s="1456"/>
    </row>
    <row r="12" spans="1:19" s="30" customFormat="1" ht="30" customHeight="1">
      <c r="A12" s="61" t="s">
        <v>790</v>
      </c>
      <c r="B12" s="490">
        <v>77</v>
      </c>
      <c r="C12" s="491">
        <v>1569.5966345795007</v>
      </c>
      <c r="D12" s="490">
        <v>0</v>
      </c>
      <c r="E12" s="492">
        <v>0</v>
      </c>
      <c r="F12" s="490">
        <v>32</v>
      </c>
      <c r="G12" s="491">
        <v>78.360539097080022</v>
      </c>
      <c r="H12" s="490">
        <v>16</v>
      </c>
      <c r="I12" s="491">
        <v>107.40977254375001</v>
      </c>
      <c r="J12" s="490">
        <v>29</v>
      </c>
      <c r="K12" s="491">
        <v>1383.82632293867</v>
      </c>
      <c r="S12" s="1456"/>
    </row>
    <row r="13" spans="1:19" s="30" customFormat="1" ht="30" customHeight="1">
      <c r="A13" s="1650" t="s">
        <v>13</v>
      </c>
      <c r="B13" s="1650"/>
      <c r="C13" s="1650"/>
      <c r="D13" s="1650"/>
      <c r="E13" s="1650"/>
      <c r="F13" s="1650"/>
      <c r="G13" s="1650"/>
      <c r="H13" s="1650"/>
      <c r="I13" s="1650"/>
      <c r="J13" s="1650"/>
      <c r="K13" s="1650"/>
      <c r="S13" s="1456"/>
    </row>
    <row r="14" spans="1:19" s="30" customFormat="1" ht="30" customHeight="1">
      <c r="A14" s="417" t="s">
        <v>760</v>
      </c>
      <c r="B14" s="354">
        <v>77</v>
      </c>
      <c r="C14" s="423">
        <v>898.37623817682993</v>
      </c>
      <c r="D14" s="384">
        <v>0</v>
      </c>
      <c r="E14" s="489">
        <v>0</v>
      </c>
      <c r="F14" s="384">
        <v>32</v>
      </c>
      <c r="G14" s="423">
        <v>89.284184938500019</v>
      </c>
      <c r="H14" s="384">
        <v>16</v>
      </c>
      <c r="I14" s="423">
        <v>70.135056034940007</v>
      </c>
      <c r="J14" s="384">
        <v>29</v>
      </c>
      <c r="K14" s="423">
        <v>738.95699720338996</v>
      </c>
      <c r="S14" s="1456"/>
    </row>
    <row r="15" spans="1:19" s="30" customFormat="1" ht="30" customHeight="1">
      <c r="A15" s="61" t="s">
        <v>738</v>
      </c>
      <c r="B15" s="490">
        <v>77</v>
      </c>
      <c r="C15" s="491">
        <v>510.76412698784998</v>
      </c>
      <c r="D15" s="490">
        <v>0</v>
      </c>
      <c r="E15" s="492">
        <v>0</v>
      </c>
      <c r="F15" s="490">
        <v>32</v>
      </c>
      <c r="G15" s="491">
        <v>81.496622878000011</v>
      </c>
      <c r="H15" s="490">
        <v>16</v>
      </c>
      <c r="I15" s="491">
        <v>48.229461890629999</v>
      </c>
      <c r="J15" s="490">
        <v>29</v>
      </c>
      <c r="K15" s="491">
        <v>381.03804221921996</v>
      </c>
      <c r="S15" s="1456"/>
    </row>
    <row r="16" spans="1:19" s="30" customFormat="1" ht="30" customHeight="1">
      <c r="A16" s="1651" t="s">
        <v>228</v>
      </c>
      <c r="B16" s="1652"/>
      <c r="C16" s="1652"/>
      <c r="D16" s="1652"/>
      <c r="E16" s="1652"/>
      <c r="F16" s="1652"/>
      <c r="G16" s="1652"/>
      <c r="H16" s="1652"/>
      <c r="I16" s="1652"/>
      <c r="J16" s="1652"/>
      <c r="K16" s="1653"/>
      <c r="S16" s="1456"/>
    </row>
    <row r="17" spans="1:19" s="30" customFormat="1" ht="30" customHeight="1">
      <c r="A17" s="417" t="s">
        <v>791</v>
      </c>
      <c r="B17" s="354">
        <v>77</v>
      </c>
      <c r="C17" s="423">
        <v>860.97306618654977</v>
      </c>
      <c r="D17" s="384">
        <v>0</v>
      </c>
      <c r="E17" s="489">
        <v>0</v>
      </c>
      <c r="F17" s="384">
        <v>32</v>
      </c>
      <c r="G17" s="423">
        <v>19.12995212425</v>
      </c>
      <c r="H17" s="384">
        <v>16</v>
      </c>
      <c r="I17" s="423">
        <v>56.983229514749993</v>
      </c>
      <c r="J17" s="384">
        <v>29</v>
      </c>
      <c r="K17" s="423">
        <v>784.85988454755</v>
      </c>
      <c r="S17" s="1456"/>
    </row>
    <row r="18" spans="1:19" ht="30" customHeight="1">
      <c r="A18" s="61" t="s">
        <v>732</v>
      </c>
      <c r="B18" s="129">
        <v>77</v>
      </c>
      <c r="C18" s="127">
        <v>465.08076639722009</v>
      </c>
      <c r="D18" s="129">
        <v>0</v>
      </c>
      <c r="E18" s="493">
        <v>0</v>
      </c>
      <c r="F18" s="129">
        <v>32</v>
      </c>
      <c r="G18" s="127">
        <v>4.42272723516</v>
      </c>
      <c r="H18" s="129">
        <v>16</v>
      </c>
      <c r="I18" s="127">
        <v>29.327693023189997</v>
      </c>
      <c r="J18" s="129">
        <v>29</v>
      </c>
      <c r="K18" s="127">
        <v>431.33034613886991</v>
      </c>
      <c r="S18" s="1456"/>
    </row>
    <row r="29" spans="1:19">
      <c r="J29" s="1157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6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activeCell="B6" sqref="A5:XFD6"/>
    </sheetView>
  </sheetViews>
  <sheetFormatPr defaultRowHeight="12.75"/>
  <cols>
    <col min="1" max="1" width="24.28515625" style="58" customWidth="1"/>
    <col min="2" max="11" width="13.42578125" style="58" customWidth="1"/>
    <col min="12" max="12" width="8.28515625" style="1454" customWidth="1"/>
    <col min="13" max="13" width="9.140625" style="1454"/>
    <col min="14" max="14" width="9.140625" style="19"/>
    <col min="15" max="15" width="12.5703125" style="19" bestFit="1" customWidth="1"/>
    <col min="16" max="253" width="9.140625" style="19"/>
    <col min="254" max="254" width="18.28515625" style="19" customWidth="1"/>
    <col min="255" max="256" width="12.7109375" style="19" customWidth="1"/>
    <col min="257" max="264" width="11.28515625" style="19" customWidth="1"/>
    <col min="265" max="268" width="8.28515625" style="19" customWidth="1"/>
    <col min="269" max="509" width="9.140625" style="19"/>
    <col min="510" max="510" width="18.28515625" style="19" customWidth="1"/>
    <col min="511" max="512" width="12.7109375" style="19" customWidth="1"/>
    <col min="513" max="520" width="11.28515625" style="19" customWidth="1"/>
    <col min="521" max="524" width="8.28515625" style="19" customWidth="1"/>
    <col min="525" max="765" width="9.140625" style="19"/>
    <col min="766" max="766" width="18.28515625" style="19" customWidth="1"/>
    <col min="767" max="768" width="12.7109375" style="19" customWidth="1"/>
    <col min="769" max="776" width="11.28515625" style="19" customWidth="1"/>
    <col min="777" max="780" width="8.28515625" style="19" customWidth="1"/>
    <col min="781" max="1021" width="9.140625" style="19"/>
    <col min="1022" max="1022" width="18.28515625" style="19" customWidth="1"/>
    <col min="1023" max="1024" width="12.7109375" style="19" customWidth="1"/>
    <col min="1025" max="1032" width="11.28515625" style="19" customWidth="1"/>
    <col min="1033" max="1036" width="8.28515625" style="19" customWidth="1"/>
    <col min="1037" max="1277" width="9.140625" style="19"/>
    <col min="1278" max="1278" width="18.28515625" style="19" customWidth="1"/>
    <col min="1279" max="1280" width="12.7109375" style="19" customWidth="1"/>
    <col min="1281" max="1288" width="11.28515625" style="19" customWidth="1"/>
    <col min="1289" max="1292" width="8.28515625" style="19" customWidth="1"/>
    <col min="1293" max="1533" width="9.140625" style="19"/>
    <col min="1534" max="1534" width="18.28515625" style="19" customWidth="1"/>
    <col min="1535" max="1536" width="12.7109375" style="19" customWidth="1"/>
    <col min="1537" max="1544" width="11.28515625" style="19" customWidth="1"/>
    <col min="1545" max="1548" width="8.28515625" style="19" customWidth="1"/>
    <col min="1549" max="1789" width="9.140625" style="19"/>
    <col min="1790" max="1790" width="18.28515625" style="19" customWidth="1"/>
    <col min="1791" max="1792" width="12.7109375" style="19" customWidth="1"/>
    <col min="1793" max="1800" width="11.28515625" style="19" customWidth="1"/>
    <col min="1801" max="1804" width="8.28515625" style="19" customWidth="1"/>
    <col min="1805" max="2045" width="9.140625" style="19"/>
    <col min="2046" max="2046" width="18.28515625" style="19" customWidth="1"/>
    <col min="2047" max="2048" width="12.7109375" style="19" customWidth="1"/>
    <col min="2049" max="2056" width="11.28515625" style="19" customWidth="1"/>
    <col min="2057" max="2060" width="8.28515625" style="19" customWidth="1"/>
    <col min="2061" max="2301" width="9.140625" style="19"/>
    <col min="2302" max="2302" width="18.28515625" style="19" customWidth="1"/>
    <col min="2303" max="2304" width="12.7109375" style="19" customWidth="1"/>
    <col min="2305" max="2312" width="11.28515625" style="19" customWidth="1"/>
    <col min="2313" max="2316" width="8.28515625" style="19" customWidth="1"/>
    <col min="2317" max="2557" width="9.140625" style="19"/>
    <col min="2558" max="2558" width="18.28515625" style="19" customWidth="1"/>
    <col min="2559" max="2560" width="12.7109375" style="19" customWidth="1"/>
    <col min="2561" max="2568" width="11.28515625" style="19" customWidth="1"/>
    <col min="2569" max="2572" width="8.28515625" style="19" customWidth="1"/>
    <col min="2573" max="2813" width="9.140625" style="19"/>
    <col min="2814" max="2814" width="18.28515625" style="19" customWidth="1"/>
    <col min="2815" max="2816" width="12.7109375" style="19" customWidth="1"/>
    <col min="2817" max="2824" width="11.28515625" style="19" customWidth="1"/>
    <col min="2825" max="2828" width="8.28515625" style="19" customWidth="1"/>
    <col min="2829" max="3069" width="9.140625" style="19"/>
    <col min="3070" max="3070" width="18.28515625" style="19" customWidth="1"/>
    <col min="3071" max="3072" width="12.7109375" style="19" customWidth="1"/>
    <col min="3073" max="3080" width="11.28515625" style="19" customWidth="1"/>
    <col min="3081" max="3084" width="8.28515625" style="19" customWidth="1"/>
    <col min="3085" max="3325" width="9.140625" style="19"/>
    <col min="3326" max="3326" width="18.28515625" style="19" customWidth="1"/>
    <col min="3327" max="3328" width="12.7109375" style="19" customWidth="1"/>
    <col min="3329" max="3336" width="11.28515625" style="19" customWidth="1"/>
    <col min="3337" max="3340" width="8.28515625" style="19" customWidth="1"/>
    <col min="3341" max="3581" width="9.140625" style="19"/>
    <col min="3582" max="3582" width="18.28515625" style="19" customWidth="1"/>
    <col min="3583" max="3584" width="12.7109375" style="19" customWidth="1"/>
    <col min="3585" max="3592" width="11.28515625" style="19" customWidth="1"/>
    <col min="3593" max="3596" width="8.28515625" style="19" customWidth="1"/>
    <col min="3597" max="3837" width="9.140625" style="19"/>
    <col min="3838" max="3838" width="18.28515625" style="19" customWidth="1"/>
    <col min="3839" max="3840" width="12.7109375" style="19" customWidth="1"/>
    <col min="3841" max="3848" width="11.28515625" style="19" customWidth="1"/>
    <col min="3849" max="3852" width="8.28515625" style="19" customWidth="1"/>
    <col min="3853" max="4093" width="9.140625" style="19"/>
    <col min="4094" max="4094" width="18.28515625" style="19" customWidth="1"/>
    <col min="4095" max="4096" width="12.7109375" style="19" customWidth="1"/>
    <col min="4097" max="4104" width="11.28515625" style="19" customWidth="1"/>
    <col min="4105" max="4108" width="8.28515625" style="19" customWidth="1"/>
    <col min="4109" max="4349" width="9.140625" style="19"/>
    <col min="4350" max="4350" width="18.28515625" style="19" customWidth="1"/>
    <col min="4351" max="4352" width="12.7109375" style="19" customWidth="1"/>
    <col min="4353" max="4360" width="11.28515625" style="19" customWidth="1"/>
    <col min="4361" max="4364" width="8.28515625" style="19" customWidth="1"/>
    <col min="4365" max="4605" width="9.140625" style="19"/>
    <col min="4606" max="4606" width="18.28515625" style="19" customWidth="1"/>
    <col min="4607" max="4608" width="12.7109375" style="19" customWidth="1"/>
    <col min="4609" max="4616" width="11.28515625" style="19" customWidth="1"/>
    <col min="4617" max="4620" width="8.28515625" style="19" customWidth="1"/>
    <col min="4621" max="4861" width="9.140625" style="19"/>
    <col min="4862" max="4862" width="18.28515625" style="19" customWidth="1"/>
    <col min="4863" max="4864" width="12.7109375" style="19" customWidth="1"/>
    <col min="4865" max="4872" width="11.28515625" style="19" customWidth="1"/>
    <col min="4873" max="4876" width="8.28515625" style="19" customWidth="1"/>
    <col min="4877" max="5117" width="9.140625" style="19"/>
    <col min="5118" max="5118" width="18.28515625" style="19" customWidth="1"/>
    <col min="5119" max="5120" width="12.7109375" style="19" customWidth="1"/>
    <col min="5121" max="5128" width="11.28515625" style="19" customWidth="1"/>
    <col min="5129" max="5132" width="8.28515625" style="19" customWidth="1"/>
    <col min="5133" max="5373" width="9.140625" style="19"/>
    <col min="5374" max="5374" width="18.28515625" style="19" customWidth="1"/>
    <col min="5375" max="5376" width="12.7109375" style="19" customWidth="1"/>
    <col min="5377" max="5384" width="11.28515625" style="19" customWidth="1"/>
    <col min="5385" max="5388" width="8.28515625" style="19" customWidth="1"/>
    <col min="5389" max="5629" width="9.140625" style="19"/>
    <col min="5630" max="5630" width="18.28515625" style="19" customWidth="1"/>
    <col min="5631" max="5632" width="12.7109375" style="19" customWidth="1"/>
    <col min="5633" max="5640" width="11.28515625" style="19" customWidth="1"/>
    <col min="5641" max="5644" width="8.28515625" style="19" customWidth="1"/>
    <col min="5645" max="5885" width="9.140625" style="19"/>
    <col min="5886" max="5886" width="18.28515625" style="19" customWidth="1"/>
    <col min="5887" max="5888" width="12.7109375" style="19" customWidth="1"/>
    <col min="5889" max="5896" width="11.28515625" style="19" customWidth="1"/>
    <col min="5897" max="5900" width="8.28515625" style="19" customWidth="1"/>
    <col min="5901" max="6141" width="9.140625" style="19"/>
    <col min="6142" max="6142" width="18.28515625" style="19" customWidth="1"/>
    <col min="6143" max="6144" width="12.7109375" style="19" customWidth="1"/>
    <col min="6145" max="6152" width="11.28515625" style="19" customWidth="1"/>
    <col min="6153" max="6156" width="8.28515625" style="19" customWidth="1"/>
    <col min="6157" max="6397" width="9.140625" style="19"/>
    <col min="6398" max="6398" width="18.28515625" style="19" customWidth="1"/>
    <col min="6399" max="6400" width="12.7109375" style="19" customWidth="1"/>
    <col min="6401" max="6408" width="11.28515625" style="19" customWidth="1"/>
    <col min="6409" max="6412" width="8.28515625" style="19" customWidth="1"/>
    <col min="6413" max="6653" width="9.140625" style="19"/>
    <col min="6654" max="6654" width="18.28515625" style="19" customWidth="1"/>
    <col min="6655" max="6656" width="12.7109375" style="19" customWidth="1"/>
    <col min="6657" max="6664" width="11.28515625" style="19" customWidth="1"/>
    <col min="6665" max="6668" width="8.28515625" style="19" customWidth="1"/>
    <col min="6669" max="6909" width="9.140625" style="19"/>
    <col min="6910" max="6910" width="18.28515625" style="19" customWidth="1"/>
    <col min="6911" max="6912" width="12.7109375" style="19" customWidth="1"/>
    <col min="6913" max="6920" width="11.28515625" style="19" customWidth="1"/>
    <col min="6921" max="6924" width="8.28515625" style="19" customWidth="1"/>
    <col min="6925" max="7165" width="9.140625" style="19"/>
    <col min="7166" max="7166" width="18.28515625" style="19" customWidth="1"/>
    <col min="7167" max="7168" width="12.7109375" style="19" customWidth="1"/>
    <col min="7169" max="7176" width="11.28515625" style="19" customWidth="1"/>
    <col min="7177" max="7180" width="8.28515625" style="19" customWidth="1"/>
    <col min="7181" max="7421" width="9.140625" style="19"/>
    <col min="7422" max="7422" width="18.28515625" style="19" customWidth="1"/>
    <col min="7423" max="7424" width="12.7109375" style="19" customWidth="1"/>
    <col min="7425" max="7432" width="11.28515625" style="19" customWidth="1"/>
    <col min="7433" max="7436" width="8.28515625" style="19" customWidth="1"/>
    <col min="7437" max="7677" width="9.140625" style="19"/>
    <col min="7678" max="7678" width="18.28515625" style="19" customWidth="1"/>
    <col min="7679" max="7680" width="12.7109375" style="19" customWidth="1"/>
    <col min="7681" max="7688" width="11.28515625" style="19" customWidth="1"/>
    <col min="7689" max="7692" width="8.28515625" style="19" customWidth="1"/>
    <col min="7693" max="7933" width="9.140625" style="19"/>
    <col min="7934" max="7934" width="18.28515625" style="19" customWidth="1"/>
    <col min="7935" max="7936" width="12.7109375" style="19" customWidth="1"/>
    <col min="7937" max="7944" width="11.28515625" style="19" customWidth="1"/>
    <col min="7945" max="7948" width="8.28515625" style="19" customWidth="1"/>
    <col min="7949" max="8189" width="9.140625" style="19"/>
    <col min="8190" max="8190" width="18.28515625" style="19" customWidth="1"/>
    <col min="8191" max="8192" width="12.7109375" style="19" customWidth="1"/>
    <col min="8193" max="8200" width="11.28515625" style="19" customWidth="1"/>
    <col min="8201" max="8204" width="8.28515625" style="19" customWidth="1"/>
    <col min="8205" max="8445" width="9.140625" style="19"/>
    <col min="8446" max="8446" width="18.28515625" style="19" customWidth="1"/>
    <col min="8447" max="8448" width="12.7109375" style="19" customWidth="1"/>
    <col min="8449" max="8456" width="11.28515625" style="19" customWidth="1"/>
    <col min="8457" max="8460" width="8.28515625" style="19" customWidth="1"/>
    <col min="8461" max="8701" width="9.140625" style="19"/>
    <col min="8702" max="8702" width="18.28515625" style="19" customWidth="1"/>
    <col min="8703" max="8704" width="12.7109375" style="19" customWidth="1"/>
    <col min="8705" max="8712" width="11.28515625" style="19" customWidth="1"/>
    <col min="8713" max="8716" width="8.28515625" style="19" customWidth="1"/>
    <col min="8717" max="8957" width="9.140625" style="19"/>
    <col min="8958" max="8958" width="18.28515625" style="19" customWidth="1"/>
    <col min="8959" max="8960" width="12.7109375" style="19" customWidth="1"/>
    <col min="8961" max="8968" width="11.28515625" style="19" customWidth="1"/>
    <col min="8969" max="8972" width="8.28515625" style="19" customWidth="1"/>
    <col min="8973" max="9213" width="9.140625" style="19"/>
    <col min="9214" max="9214" width="18.28515625" style="19" customWidth="1"/>
    <col min="9215" max="9216" width="12.7109375" style="19" customWidth="1"/>
    <col min="9217" max="9224" width="11.28515625" style="19" customWidth="1"/>
    <col min="9225" max="9228" width="8.28515625" style="19" customWidth="1"/>
    <col min="9229" max="9469" width="9.140625" style="19"/>
    <col min="9470" max="9470" width="18.28515625" style="19" customWidth="1"/>
    <col min="9471" max="9472" width="12.7109375" style="19" customWidth="1"/>
    <col min="9473" max="9480" width="11.28515625" style="19" customWidth="1"/>
    <col min="9481" max="9484" width="8.28515625" style="19" customWidth="1"/>
    <col min="9485" max="9725" width="9.140625" style="19"/>
    <col min="9726" max="9726" width="18.28515625" style="19" customWidth="1"/>
    <col min="9727" max="9728" width="12.7109375" style="19" customWidth="1"/>
    <col min="9729" max="9736" width="11.28515625" style="19" customWidth="1"/>
    <col min="9737" max="9740" width="8.28515625" style="19" customWidth="1"/>
    <col min="9741" max="9981" width="9.140625" style="19"/>
    <col min="9982" max="9982" width="18.28515625" style="19" customWidth="1"/>
    <col min="9983" max="9984" width="12.7109375" style="19" customWidth="1"/>
    <col min="9985" max="9992" width="11.28515625" style="19" customWidth="1"/>
    <col min="9993" max="9996" width="8.28515625" style="19" customWidth="1"/>
    <col min="9997" max="10237" width="9.140625" style="19"/>
    <col min="10238" max="10238" width="18.28515625" style="19" customWidth="1"/>
    <col min="10239" max="10240" width="12.7109375" style="19" customWidth="1"/>
    <col min="10241" max="10248" width="11.28515625" style="19" customWidth="1"/>
    <col min="10249" max="10252" width="8.28515625" style="19" customWidth="1"/>
    <col min="10253" max="10493" width="9.140625" style="19"/>
    <col min="10494" max="10494" width="18.28515625" style="19" customWidth="1"/>
    <col min="10495" max="10496" width="12.7109375" style="19" customWidth="1"/>
    <col min="10497" max="10504" width="11.28515625" style="19" customWidth="1"/>
    <col min="10505" max="10508" width="8.28515625" style="19" customWidth="1"/>
    <col min="10509" max="10749" width="9.140625" style="19"/>
    <col min="10750" max="10750" width="18.28515625" style="19" customWidth="1"/>
    <col min="10751" max="10752" width="12.7109375" style="19" customWidth="1"/>
    <col min="10753" max="10760" width="11.28515625" style="19" customWidth="1"/>
    <col min="10761" max="10764" width="8.28515625" style="19" customWidth="1"/>
    <col min="10765" max="11005" width="9.140625" style="19"/>
    <col min="11006" max="11006" width="18.28515625" style="19" customWidth="1"/>
    <col min="11007" max="11008" width="12.7109375" style="19" customWidth="1"/>
    <col min="11009" max="11016" width="11.28515625" style="19" customWidth="1"/>
    <col min="11017" max="11020" width="8.28515625" style="19" customWidth="1"/>
    <col min="11021" max="11261" width="9.140625" style="19"/>
    <col min="11262" max="11262" width="18.28515625" style="19" customWidth="1"/>
    <col min="11263" max="11264" width="12.7109375" style="19" customWidth="1"/>
    <col min="11265" max="11272" width="11.28515625" style="19" customWidth="1"/>
    <col min="11273" max="11276" width="8.28515625" style="19" customWidth="1"/>
    <col min="11277" max="11517" width="9.140625" style="19"/>
    <col min="11518" max="11518" width="18.28515625" style="19" customWidth="1"/>
    <col min="11519" max="11520" width="12.7109375" style="19" customWidth="1"/>
    <col min="11521" max="11528" width="11.28515625" style="19" customWidth="1"/>
    <col min="11529" max="11532" width="8.28515625" style="19" customWidth="1"/>
    <col min="11533" max="11773" width="9.140625" style="19"/>
    <col min="11774" max="11774" width="18.28515625" style="19" customWidth="1"/>
    <col min="11775" max="11776" width="12.7109375" style="19" customWidth="1"/>
    <col min="11777" max="11784" width="11.28515625" style="19" customWidth="1"/>
    <col min="11785" max="11788" width="8.28515625" style="19" customWidth="1"/>
    <col min="11789" max="12029" width="9.140625" style="19"/>
    <col min="12030" max="12030" width="18.28515625" style="19" customWidth="1"/>
    <col min="12031" max="12032" width="12.7109375" style="19" customWidth="1"/>
    <col min="12033" max="12040" width="11.28515625" style="19" customWidth="1"/>
    <col min="12041" max="12044" width="8.28515625" style="19" customWidth="1"/>
    <col min="12045" max="12285" width="9.140625" style="19"/>
    <col min="12286" max="12286" width="18.28515625" style="19" customWidth="1"/>
    <col min="12287" max="12288" width="12.7109375" style="19" customWidth="1"/>
    <col min="12289" max="12296" width="11.28515625" style="19" customWidth="1"/>
    <col min="12297" max="12300" width="8.28515625" style="19" customWidth="1"/>
    <col min="12301" max="12541" width="9.140625" style="19"/>
    <col min="12542" max="12542" width="18.28515625" style="19" customWidth="1"/>
    <col min="12543" max="12544" width="12.7109375" style="19" customWidth="1"/>
    <col min="12545" max="12552" width="11.28515625" style="19" customWidth="1"/>
    <col min="12553" max="12556" width="8.28515625" style="19" customWidth="1"/>
    <col min="12557" max="12797" width="9.140625" style="19"/>
    <col min="12798" max="12798" width="18.28515625" style="19" customWidth="1"/>
    <col min="12799" max="12800" width="12.7109375" style="19" customWidth="1"/>
    <col min="12801" max="12808" width="11.28515625" style="19" customWidth="1"/>
    <col min="12809" max="12812" width="8.28515625" style="19" customWidth="1"/>
    <col min="12813" max="13053" width="9.140625" style="19"/>
    <col min="13054" max="13054" width="18.28515625" style="19" customWidth="1"/>
    <col min="13055" max="13056" width="12.7109375" style="19" customWidth="1"/>
    <col min="13057" max="13064" width="11.28515625" style="19" customWidth="1"/>
    <col min="13065" max="13068" width="8.28515625" style="19" customWidth="1"/>
    <col min="13069" max="13309" width="9.140625" style="19"/>
    <col min="13310" max="13310" width="18.28515625" style="19" customWidth="1"/>
    <col min="13311" max="13312" width="12.7109375" style="19" customWidth="1"/>
    <col min="13313" max="13320" width="11.28515625" style="19" customWidth="1"/>
    <col min="13321" max="13324" width="8.28515625" style="19" customWidth="1"/>
    <col min="13325" max="13565" width="9.140625" style="19"/>
    <col min="13566" max="13566" width="18.28515625" style="19" customWidth="1"/>
    <col min="13567" max="13568" width="12.7109375" style="19" customWidth="1"/>
    <col min="13569" max="13576" width="11.28515625" style="19" customWidth="1"/>
    <col min="13577" max="13580" width="8.28515625" style="19" customWidth="1"/>
    <col min="13581" max="13821" width="9.140625" style="19"/>
    <col min="13822" max="13822" width="18.28515625" style="19" customWidth="1"/>
    <col min="13823" max="13824" width="12.7109375" style="19" customWidth="1"/>
    <col min="13825" max="13832" width="11.28515625" style="19" customWidth="1"/>
    <col min="13833" max="13836" width="8.28515625" style="19" customWidth="1"/>
    <col min="13837" max="14077" width="9.140625" style="19"/>
    <col min="14078" max="14078" width="18.28515625" style="19" customWidth="1"/>
    <col min="14079" max="14080" width="12.7109375" style="19" customWidth="1"/>
    <col min="14081" max="14088" width="11.28515625" style="19" customWidth="1"/>
    <col min="14089" max="14092" width="8.28515625" style="19" customWidth="1"/>
    <col min="14093" max="14333" width="9.140625" style="19"/>
    <col min="14334" max="14334" width="18.28515625" style="19" customWidth="1"/>
    <col min="14335" max="14336" width="12.7109375" style="19" customWidth="1"/>
    <col min="14337" max="14344" width="11.28515625" style="19" customWidth="1"/>
    <col min="14345" max="14348" width="8.28515625" style="19" customWidth="1"/>
    <col min="14349" max="14589" width="9.140625" style="19"/>
    <col min="14590" max="14590" width="18.28515625" style="19" customWidth="1"/>
    <col min="14591" max="14592" width="12.7109375" style="19" customWidth="1"/>
    <col min="14593" max="14600" width="11.28515625" style="19" customWidth="1"/>
    <col min="14601" max="14604" width="8.28515625" style="19" customWidth="1"/>
    <col min="14605" max="14845" width="9.140625" style="19"/>
    <col min="14846" max="14846" width="18.28515625" style="19" customWidth="1"/>
    <col min="14847" max="14848" width="12.7109375" style="19" customWidth="1"/>
    <col min="14849" max="14856" width="11.28515625" style="19" customWidth="1"/>
    <col min="14857" max="14860" width="8.28515625" style="19" customWidth="1"/>
    <col min="14861" max="15101" width="9.140625" style="19"/>
    <col min="15102" max="15102" width="18.28515625" style="19" customWidth="1"/>
    <col min="15103" max="15104" width="12.7109375" style="19" customWidth="1"/>
    <col min="15105" max="15112" width="11.28515625" style="19" customWidth="1"/>
    <col min="15113" max="15116" width="8.28515625" style="19" customWidth="1"/>
    <col min="15117" max="15357" width="9.140625" style="19"/>
    <col min="15358" max="15358" width="18.28515625" style="19" customWidth="1"/>
    <col min="15359" max="15360" width="12.7109375" style="19" customWidth="1"/>
    <col min="15361" max="15368" width="11.28515625" style="19" customWidth="1"/>
    <col min="15369" max="15372" width="8.28515625" style="19" customWidth="1"/>
    <col min="15373" max="15613" width="9.140625" style="19"/>
    <col min="15614" max="15614" width="18.28515625" style="19" customWidth="1"/>
    <col min="15615" max="15616" width="12.7109375" style="19" customWidth="1"/>
    <col min="15617" max="15624" width="11.28515625" style="19" customWidth="1"/>
    <col min="15625" max="15628" width="8.28515625" style="19" customWidth="1"/>
    <col min="15629" max="15869" width="9.140625" style="19"/>
    <col min="15870" max="15870" width="18.28515625" style="19" customWidth="1"/>
    <col min="15871" max="15872" width="12.7109375" style="19" customWidth="1"/>
    <col min="15873" max="15880" width="11.28515625" style="19" customWidth="1"/>
    <col min="15881" max="15884" width="8.28515625" style="19" customWidth="1"/>
    <col min="15885" max="16125" width="9.140625" style="19"/>
    <col min="16126" max="16126" width="18.28515625" style="19" customWidth="1"/>
    <col min="16127" max="16128" width="12.7109375" style="19" customWidth="1"/>
    <col min="16129" max="16136" width="11.28515625" style="19" customWidth="1"/>
    <col min="16137" max="16140" width="8.28515625" style="19" customWidth="1"/>
    <col min="16141" max="16384" width="9.140625" style="19"/>
  </cols>
  <sheetData>
    <row r="1" spans="1:16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792</v>
      </c>
      <c r="L1" s="1457"/>
      <c r="M1" s="1457"/>
    </row>
    <row r="2" spans="1:16" s="47" customFormat="1" ht="15.75">
      <c r="A2" s="1555" t="s">
        <v>1228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458"/>
      <c r="M2" s="1458"/>
    </row>
    <row r="3" spans="1:16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6" ht="15.95" customHeight="1">
      <c r="A4" s="1664" t="s">
        <v>767</v>
      </c>
      <c r="B4" s="1667" t="s">
        <v>425</v>
      </c>
      <c r="C4" s="1667"/>
      <c r="D4" s="1667" t="s">
        <v>148</v>
      </c>
      <c r="E4" s="1667"/>
      <c r="F4" s="1667"/>
      <c r="G4" s="1667"/>
      <c r="H4" s="1667"/>
      <c r="I4" s="1667"/>
      <c r="J4" s="1667"/>
      <c r="K4" s="1667"/>
    </row>
    <row r="5" spans="1:16" ht="30" customHeight="1">
      <c r="A5" s="1665"/>
      <c r="B5" s="1667"/>
      <c r="C5" s="1667"/>
      <c r="D5" s="1667" t="s">
        <v>785</v>
      </c>
      <c r="E5" s="1667"/>
      <c r="F5" s="1667" t="s">
        <v>793</v>
      </c>
      <c r="G5" s="1667"/>
      <c r="H5" s="1667" t="s">
        <v>794</v>
      </c>
      <c r="I5" s="1667"/>
      <c r="J5" s="1667" t="s">
        <v>788</v>
      </c>
      <c r="K5" s="1667"/>
    </row>
    <row r="6" spans="1:16" ht="30" customHeight="1">
      <c r="A6" s="1666"/>
      <c r="B6" s="1242" t="s">
        <v>795</v>
      </c>
      <c r="C6" s="1242" t="s">
        <v>796</v>
      </c>
      <c r="D6" s="1242" t="s">
        <v>795</v>
      </c>
      <c r="E6" s="1242" t="s">
        <v>606</v>
      </c>
      <c r="F6" s="1242" t="s">
        <v>795</v>
      </c>
      <c r="G6" s="1242" t="s">
        <v>606</v>
      </c>
      <c r="H6" s="1242" t="s">
        <v>795</v>
      </c>
      <c r="I6" s="1242" t="s">
        <v>606</v>
      </c>
      <c r="J6" s="1242" t="s">
        <v>795</v>
      </c>
      <c r="K6" s="1242" t="s">
        <v>606</v>
      </c>
    </row>
    <row r="7" spans="1:16" ht="15" customHeight="1">
      <c r="A7" s="1104">
        <v>1</v>
      </c>
      <c r="B7" s="63">
        <f t="shared" ref="B7:K7" si="0">+A7+1</f>
        <v>2</v>
      </c>
      <c r="C7" s="63">
        <f t="shared" si="0"/>
        <v>3</v>
      </c>
      <c r="D7" s="63">
        <f t="shared" si="0"/>
        <v>4</v>
      </c>
      <c r="E7" s="63">
        <f t="shared" si="0"/>
        <v>5</v>
      </c>
      <c r="F7" s="63">
        <f t="shared" si="0"/>
        <v>6</v>
      </c>
      <c r="G7" s="63">
        <f t="shared" si="0"/>
        <v>7</v>
      </c>
      <c r="H7" s="63">
        <f t="shared" si="0"/>
        <v>8</v>
      </c>
      <c r="I7" s="63">
        <f t="shared" si="0"/>
        <v>9</v>
      </c>
      <c r="J7" s="63">
        <f t="shared" si="0"/>
        <v>10</v>
      </c>
      <c r="K7" s="63">
        <f t="shared" si="0"/>
        <v>11</v>
      </c>
    </row>
    <row r="8" spans="1:16" ht="18" customHeight="1">
      <c r="A8" s="1660" t="s">
        <v>339</v>
      </c>
      <c r="B8" s="1661"/>
      <c r="C8" s="1661"/>
      <c r="D8" s="1661"/>
      <c r="E8" s="1661"/>
      <c r="F8" s="1661"/>
      <c r="G8" s="1661"/>
      <c r="H8" s="1661"/>
      <c r="I8" s="1661"/>
      <c r="J8" s="1661"/>
      <c r="K8" s="1662"/>
    </row>
    <row r="9" spans="1:16" ht="20.100000000000001" customHeight="1">
      <c r="A9" s="1103" t="s">
        <v>777</v>
      </c>
      <c r="B9" s="452">
        <v>70</v>
      </c>
      <c r="C9" s="453">
        <v>686.3825117348498</v>
      </c>
      <c r="D9" s="452">
        <v>1</v>
      </c>
      <c r="E9" s="454">
        <v>0.13206492803682773</v>
      </c>
      <c r="F9" s="452">
        <v>24</v>
      </c>
      <c r="G9" s="454">
        <v>7.8098529347784176</v>
      </c>
      <c r="H9" s="452">
        <v>32</v>
      </c>
      <c r="I9" s="454">
        <v>25.87473781160481</v>
      </c>
      <c r="J9" s="452">
        <v>13</v>
      </c>
      <c r="K9" s="454">
        <v>66.183344325579966</v>
      </c>
    </row>
    <row r="10" spans="1:16" ht="20.100000000000001" customHeight="1">
      <c r="A10" s="60" t="s">
        <v>778</v>
      </c>
      <c r="B10" s="133">
        <v>70</v>
      </c>
      <c r="C10" s="134">
        <v>377.09464919645006</v>
      </c>
      <c r="D10" s="133">
        <v>0</v>
      </c>
      <c r="E10" s="208">
        <v>0</v>
      </c>
      <c r="F10" s="133">
        <v>44</v>
      </c>
      <c r="G10" s="208">
        <v>25.084036538005183</v>
      </c>
      <c r="H10" s="133">
        <v>17</v>
      </c>
      <c r="I10" s="208">
        <v>23.7472666978625</v>
      </c>
      <c r="J10" s="133">
        <v>9</v>
      </c>
      <c r="K10" s="208">
        <v>51.168696764132306</v>
      </c>
      <c r="N10" s="618"/>
      <c r="O10" s="1459"/>
      <c r="P10" s="618"/>
    </row>
    <row r="11" spans="1:16" ht="18" customHeight="1">
      <c r="A11" s="1660" t="s">
        <v>340</v>
      </c>
      <c r="B11" s="1661"/>
      <c r="C11" s="1661"/>
      <c r="D11" s="1661"/>
      <c r="E11" s="1661"/>
      <c r="F11" s="1661"/>
      <c r="G11" s="1661"/>
      <c r="H11" s="1661"/>
      <c r="I11" s="1661"/>
      <c r="J11" s="1661"/>
      <c r="K11" s="1662"/>
      <c r="N11" s="618"/>
      <c r="O11" s="1459"/>
      <c r="P11" s="618"/>
    </row>
    <row r="12" spans="1:16" ht="20.100000000000001" customHeight="1">
      <c r="A12" s="1103" t="s">
        <v>777</v>
      </c>
      <c r="B12" s="452">
        <v>71</v>
      </c>
      <c r="C12" s="453">
        <v>699.48661154327988</v>
      </c>
      <c r="D12" s="452">
        <v>1</v>
      </c>
      <c r="E12" s="454">
        <v>0.13355262764056475</v>
      </c>
      <c r="F12" s="452">
        <v>27</v>
      </c>
      <c r="G12" s="454">
        <v>8.7166793749500435</v>
      </c>
      <c r="H12" s="452">
        <v>30</v>
      </c>
      <c r="I12" s="454">
        <v>24.800556627203775</v>
      </c>
      <c r="J12" s="452">
        <v>13</v>
      </c>
      <c r="K12" s="454">
        <v>66.349211370205637</v>
      </c>
      <c r="N12" s="618"/>
      <c r="O12" s="1459"/>
      <c r="P12" s="618"/>
    </row>
    <row r="13" spans="1:16" ht="20.100000000000001" customHeight="1">
      <c r="A13" s="60" t="s">
        <v>778</v>
      </c>
      <c r="B13" s="133">
        <v>71</v>
      </c>
      <c r="C13" s="134">
        <v>379.72456694145006</v>
      </c>
      <c r="D13" s="133">
        <v>0</v>
      </c>
      <c r="E13" s="208">
        <v>0</v>
      </c>
      <c r="F13" s="133">
        <v>45</v>
      </c>
      <c r="G13" s="208">
        <v>25.604619519466461</v>
      </c>
      <c r="H13" s="133">
        <v>17</v>
      </c>
      <c r="I13" s="208">
        <v>23.518539442253175</v>
      </c>
      <c r="J13" s="133">
        <v>9</v>
      </c>
      <c r="K13" s="208">
        <v>50.876841038280354</v>
      </c>
      <c r="N13" s="618"/>
      <c r="O13" s="1459"/>
      <c r="P13" s="618"/>
    </row>
    <row r="14" spans="1:16" ht="18" customHeight="1">
      <c r="A14" s="1660" t="s">
        <v>341</v>
      </c>
      <c r="B14" s="1661"/>
      <c r="C14" s="1661"/>
      <c r="D14" s="1661"/>
      <c r="E14" s="1661"/>
      <c r="F14" s="1661"/>
      <c r="G14" s="1661"/>
      <c r="H14" s="1661"/>
      <c r="I14" s="1661"/>
      <c r="J14" s="1661"/>
      <c r="K14" s="1662"/>
      <c r="N14" s="618"/>
      <c r="O14" s="1459"/>
      <c r="P14" s="618"/>
    </row>
    <row r="15" spans="1:16" ht="20.100000000000001" customHeight="1">
      <c r="A15" s="1103" t="s">
        <v>777</v>
      </c>
      <c r="B15" s="452">
        <v>71</v>
      </c>
      <c r="C15" s="453">
        <v>725.97877363533007</v>
      </c>
      <c r="D15" s="452">
        <v>2</v>
      </c>
      <c r="E15" s="454">
        <v>0.25402054905345434</v>
      </c>
      <c r="F15" s="452">
        <v>24</v>
      </c>
      <c r="G15" s="454">
        <v>7.4644757574772695</v>
      </c>
      <c r="H15" s="452">
        <v>31</v>
      </c>
      <c r="I15" s="454">
        <v>23.483859133388187</v>
      </c>
      <c r="J15" s="452">
        <v>14</v>
      </c>
      <c r="K15" s="454">
        <v>68.797644560081096</v>
      </c>
      <c r="N15" s="618"/>
      <c r="O15" s="1459"/>
      <c r="P15" s="618"/>
    </row>
    <row r="16" spans="1:16" ht="20.100000000000001" customHeight="1">
      <c r="A16" s="60" t="s">
        <v>778</v>
      </c>
      <c r="B16" s="133">
        <v>71</v>
      </c>
      <c r="C16" s="134">
        <v>386.19662019645006</v>
      </c>
      <c r="D16" s="133">
        <v>0</v>
      </c>
      <c r="E16" s="208">
        <v>0</v>
      </c>
      <c r="F16" s="133">
        <v>45</v>
      </c>
      <c r="G16" s="208">
        <v>25.233139155316657</v>
      </c>
      <c r="H16" s="133">
        <v>16</v>
      </c>
      <c r="I16" s="208">
        <v>20.791513627839379</v>
      </c>
      <c r="J16" s="133">
        <v>10</v>
      </c>
      <c r="K16" s="208">
        <v>53.97534721684395</v>
      </c>
      <c r="N16" s="618"/>
      <c r="O16" s="1459"/>
      <c r="P16" s="618"/>
    </row>
    <row r="17" spans="1:16" ht="18" customHeight="1">
      <c r="A17" s="1660" t="s">
        <v>342</v>
      </c>
      <c r="B17" s="1661"/>
      <c r="C17" s="1661"/>
      <c r="D17" s="1661"/>
      <c r="E17" s="1661"/>
      <c r="F17" s="1661"/>
      <c r="G17" s="1661"/>
      <c r="H17" s="1661"/>
      <c r="I17" s="1661"/>
      <c r="J17" s="1661"/>
      <c r="K17" s="1662"/>
      <c r="N17" s="618"/>
      <c r="O17" s="1459"/>
      <c r="P17" s="618"/>
    </row>
    <row r="18" spans="1:16" ht="20.100000000000001" customHeight="1">
      <c r="A18" s="1103" t="s">
        <v>777</v>
      </c>
      <c r="B18" s="452">
        <v>71</v>
      </c>
      <c r="C18" s="453">
        <v>742.94284966474982</v>
      </c>
      <c r="D18" s="452">
        <v>2</v>
      </c>
      <c r="E18" s="454">
        <v>0.23211356781725015</v>
      </c>
      <c r="F18" s="452">
        <v>25</v>
      </c>
      <c r="G18" s="454">
        <v>7.8261067533117821</v>
      </c>
      <c r="H18" s="452">
        <v>28</v>
      </c>
      <c r="I18" s="454">
        <v>20.15382377602069</v>
      </c>
      <c r="J18" s="452">
        <v>16</v>
      </c>
      <c r="K18" s="454">
        <v>71.7879559028503</v>
      </c>
      <c r="N18" s="618"/>
      <c r="O18" s="1459"/>
      <c r="P18" s="618"/>
    </row>
    <row r="19" spans="1:16" ht="20.100000000000001" customHeight="1">
      <c r="A19" s="60" t="s">
        <v>778</v>
      </c>
      <c r="B19" s="133">
        <v>71</v>
      </c>
      <c r="C19" s="134">
        <v>391.82082001845009</v>
      </c>
      <c r="D19" s="133">
        <v>0</v>
      </c>
      <c r="E19" s="208">
        <v>0</v>
      </c>
      <c r="F19" s="133">
        <v>45</v>
      </c>
      <c r="G19" s="208">
        <v>25.049595522432504</v>
      </c>
      <c r="H19" s="133">
        <v>16</v>
      </c>
      <c r="I19" s="208">
        <v>20.539011406951406</v>
      </c>
      <c r="J19" s="133">
        <v>10</v>
      </c>
      <c r="K19" s="208">
        <v>54.411393070616064</v>
      </c>
      <c r="N19" s="618"/>
      <c r="O19" s="1459"/>
      <c r="P19" s="618"/>
    </row>
    <row r="20" spans="1:16" ht="18" customHeight="1">
      <c r="A20" s="1660" t="s">
        <v>343</v>
      </c>
      <c r="B20" s="1661"/>
      <c r="C20" s="1661"/>
      <c r="D20" s="1661"/>
      <c r="E20" s="1661"/>
      <c r="F20" s="1661"/>
      <c r="G20" s="1661"/>
      <c r="H20" s="1661"/>
      <c r="I20" s="1661"/>
      <c r="J20" s="1661"/>
      <c r="K20" s="1662"/>
      <c r="N20" s="618"/>
      <c r="O20" s="1459"/>
      <c r="P20" s="618"/>
    </row>
    <row r="21" spans="1:16" ht="20.100000000000001" customHeight="1">
      <c r="A21" s="1103" t="s">
        <v>777</v>
      </c>
      <c r="B21" s="452">
        <v>71</v>
      </c>
      <c r="C21" s="453">
        <v>770.30173551491032</v>
      </c>
      <c r="D21" s="452">
        <v>1</v>
      </c>
      <c r="E21" s="454">
        <v>0.12125175006332579</v>
      </c>
      <c r="F21" s="452">
        <v>23</v>
      </c>
      <c r="G21" s="454">
        <v>6.7026905181262713</v>
      </c>
      <c r="H21" s="452">
        <v>30</v>
      </c>
      <c r="I21" s="454">
        <v>19.941134660782122</v>
      </c>
      <c r="J21" s="452">
        <v>17</v>
      </c>
      <c r="K21" s="454">
        <v>73.234923071028248</v>
      </c>
      <c r="N21" s="618"/>
      <c r="O21" s="1459"/>
      <c r="P21" s="618"/>
    </row>
    <row r="22" spans="1:16" ht="20.100000000000001" customHeight="1">
      <c r="A22" s="60" t="s">
        <v>778</v>
      </c>
      <c r="B22" s="133">
        <v>71</v>
      </c>
      <c r="C22" s="134">
        <v>400.18134736845002</v>
      </c>
      <c r="D22" s="133">
        <v>0</v>
      </c>
      <c r="E22" s="208">
        <v>0</v>
      </c>
      <c r="F22" s="133">
        <v>44</v>
      </c>
      <c r="G22" s="208">
        <v>23.967265745395324</v>
      </c>
      <c r="H22" s="133">
        <v>17</v>
      </c>
      <c r="I22" s="208">
        <v>21.506111437812901</v>
      </c>
      <c r="J22" s="133">
        <v>10</v>
      </c>
      <c r="K22" s="208">
        <v>54.526622816791772</v>
      </c>
      <c r="N22" s="618"/>
      <c r="O22" s="1459"/>
      <c r="P22" s="618"/>
    </row>
    <row r="23" spans="1:16" ht="18" customHeight="1">
      <c r="A23" s="1660" t="s">
        <v>344</v>
      </c>
      <c r="B23" s="1661"/>
      <c r="C23" s="1661"/>
      <c r="D23" s="1661"/>
      <c r="E23" s="1661"/>
      <c r="F23" s="1661"/>
      <c r="G23" s="1661"/>
      <c r="H23" s="1661"/>
      <c r="I23" s="1661"/>
      <c r="J23" s="1661"/>
      <c r="K23" s="1662"/>
      <c r="N23" s="618"/>
      <c r="O23" s="1459"/>
      <c r="P23" s="618"/>
    </row>
    <row r="24" spans="1:16" ht="20.100000000000001" customHeight="1">
      <c r="A24" s="1103" t="s">
        <v>777</v>
      </c>
      <c r="B24" s="452">
        <v>72</v>
      </c>
      <c r="C24" s="453">
        <v>797.74536371251008</v>
      </c>
      <c r="D24" s="452">
        <v>1</v>
      </c>
      <c r="E24" s="454">
        <v>0.12013060570858591</v>
      </c>
      <c r="F24" s="452">
        <v>24</v>
      </c>
      <c r="G24" s="454">
        <v>6.7617998333512714</v>
      </c>
      <c r="H24" s="452">
        <v>30</v>
      </c>
      <c r="I24" s="454">
        <v>19.934668639000719</v>
      </c>
      <c r="J24" s="452">
        <v>17</v>
      </c>
      <c r="K24" s="454">
        <v>73.183400921939452</v>
      </c>
      <c r="N24" s="618"/>
      <c r="O24" s="1459"/>
      <c r="P24" s="618"/>
    </row>
    <row r="25" spans="1:16" ht="20.100000000000001" customHeight="1">
      <c r="A25" s="60" t="s">
        <v>778</v>
      </c>
      <c r="B25" s="133">
        <v>72</v>
      </c>
      <c r="C25" s="134">
        <v>403.95429236845007</v>
      </c>
      <c r="D25" s="133">
        <v>0</v>
      </c>
      <c r="E25" s="208">
        <v>0</v>
      </c>
      <c r="F25" s="133">
        <v>44</v>
      </c>
      <c r="G25" s="208">
        <v>23.768166052738998</v>
      </c>
      <c r="H25" s="133">
        <v>18</v>
      </c>
      <c r="I25" s="208">
        <v>22.214491395118209</v>
      </c>
      <c r="J25" s="133">
        <v>10</v>
      </c>
      <c r="K25" s="208">
        <v>54.017342552142765</v>
      </c>
      <c r="N25" s="618"/>
      <c r="O25" s="1459"/>
      <c r="P25" s="618"/>
    </row>
    <row r="26" spans="1:16" ht="18" customHeight="1">
      <c r="A26" s="1660" t="s">
        <v>345</v>
      </c>
      <c r="B26" s="1661"/>
      <c r="C26" s="1661"/>
      <c r="D26" s="1661"/>
      <c r="E26" s="1661"/>
      <c r="F26" s="1661"/>
      <c r="G26" s="1661"/>
      <c r="H26" s="1661"/>
      <c r="I26" s="1661"/>
      <c r="J26" s="1661"/>
      <c r="K26" s="1662"/>
      <c r="N26" s="618"/>
      <c r="O26" s="1459"/>
      <c r="P26" s="618"/>
    </row>
    <row r="27" spans="1:16" ht="20.100000000000001" customHeight="1">
      <c r="A27" s="1103" t="s">
        <v>777</v>
      </c>
      <c r="B27" s="452">
        <v>74</v>
      </c>
      <c r="C27" s="453">
        <v>865.70109332897994</v>
      </c>
      <c r="D27" s="452">
        <v>2</v>
      </c>
      <c r="E27" s="454">
        <v>0.20919701878692024</v>
      </c>
      <c r="F27" s="452">
        <v>25</v>
      </c>
      <c r="G27" s="454">
        <v>6.6033059700915091</v>
      </c>
      <c r="H27" s="452">
        <v>30</v>
      </c>
      <c r="I27" s="454">
        <v>18.776416370416825</v>
      </c>
      <c r="J27" s="452">
        <v>17</v>
      </c>
      <c r="K27" s="454">
        <v>74.411080640704753</v>
      </c>
    </row>
    <row r="28" spans="1:16" ht="20.100000000000001" customHeight="1">
      <c r="A28" s="60" t="s">
        <v>778</v>
      </c>
      <c r="B28" s="133">
        <v>74</v>
      </c>
      <c r="C28" s="134">
        <v>442.86191236845002</v>
      </c>
      <c r="D28" s="133">
        <v>0</v>
      </c>
      <c r="E28" s="208">
        <v>0</v>
      </c>
      <c r="F28" s="133">
        <v>46</v>
      </c>
      <c r="G28" s="208">
        <v>22.447436596126245</v>
      </c>
      <c r="H28" s="133">
        <v>18</v>
      </c>
      <c r="I28" s="208">
        <v>20.603576187081565</v>
      </c>
      <c r="J28" s="133">
        <v>10</v>
      </c>
      <c r="K28" s="208">
        <v>56.948987216792176</v>
      </c>
    </row>
    <row r="29" spans="1:16" ht="18" customHeight="1">
      <c r="A29" s="1660" t="s">
        <v>346</v>
      </c>
      <c r="B29" s="1661"/>
      <c r="C29" s="1661"/>
      <c r="D29" s="1661"/>
      <c r="E29" s="1661"/>
      <c r="F29" s="1661"/>
      <c r="G29" s="1661"/>
      <c r="H29" s="1661"/>
      <c r="I29" s="1661"/>
      <c r="J29" s="1663"/>
      <c r="K29" s="1662"/>
    </row>
    <row r="30" spans="1:16" ht="20.100000000000001" customHeight="1">
      <c r="A30" s="1103" t="s">
        <v>777</v>
      </c>
      <c r="B30" s="452">
        <v>75</v>
      </c>
      <c r="C30" s="453">
        <v>859.97557710332012</v>
      </c>
      <c r="D30" s="452">
        <v>2</v>
      </c>
      <c r="E30" s="454">
        <v>0.21051356642916583</v>
      </c>
      <c r="F30" s="452">
        <v>25</v>
      </c>
      <c r="G30" s="454">
        <v>6.5769939725154121</v>
      </c>
      <c r="H30" s="452">
        <v>31</v>
      </c>
      <c r="I30" s="454">
        <v>19.482713280944772</v>
      </c>
      <c r="J30" s="452">
        <v>17</v>
      </c>
      <c r="K30" s="454">
        <v>73.729779180110654</v>
      </c>
    </row>
    <row r="31" spans="1:16" ht="20.100000000000001" customHeight="1">
      <c r="A31" s="60" t="s">
        <v>778</v>
      </c>
      <c r="B31" s="133">
        <v>75</v>
      </c>
      <c r="C31" s="134">
        <v>457.14701118784996</v>
      </c>
      <c r="D31" s="133">
        <v>0</v>
      </c>
      <c r="E31" s="208">
        <v>0</v>
      </c>
      <c r="F31" s="133">
        <v>46</v>
      </c>
      <c r="G31" s="208">
        <v>21.628086508390549</v>
      </c>
      <c r="H31" s="133">
        <v>19</v>
      </c>
      <c r="I31" s="208">
        <v>21.165371363023276</v>
      </c>
      <c r="J31" s="133">
        <v>10</v>
      </c>
      <c r="K31" s="208">
        <v>57.206542128586193</v>
      </c>
    </row>
    <row r="32" spans="1:16" ht="18" customHeight="1">
      <c r="A32" s="1660" t="s">
        <v>347</v>
      </c>
      <c r="B32" s="1661"/>
      <c r="C32" s="1661"/>
      <c r="D32" s="1661"/>
      <c r="E32" s="1661"/>
      <c r="F32" s="1661"/>
      <c r="G32" s="1661"/>
      <c r="H32" s="1661"/>
      <c r="I32" s="1661"/>
      <c r="J32" s="1661"/>
      <c r="K32" s="1662"/>
    </row>
    <row r="33" spans="1:11" ht="20.100000000000001" customHeight="1">
      <c r="A33" s="1103" t="s">
        <v>777</v>
      </c>
      <c r="B33" s="452">
        <v>77</v>
      </c>
      <c r="C33" s="453">
        <v>880.84841052319018</v>
      </c>
      <c r="D33" s="452">
        <v>1</v>
      </c>
      <c r="E33" s="454">
        <v>9.2654753571643447E-2</v>
      </c>
      <c r="F33" s="452">
        <v>25</v>
      </c>
      <c r="G33" s="454">
        <v>6.2271507766540859</v>
      </c>
      <c r="H33" s="452">
        <v>32</v>
      </c>
      <c r="I33" s="454">
        <v>18.194734399130823</v>
      </c>
      <c r="J33" s="452">
        <v>19</v>
      </c>
      <c r="K33" s="454">
        <v>75.485460070643441</v>
      </c>
    </row>
    <row r="34" spans="1:11" ht="20.100000000000001" customHeight="1">
      <c r="A34" s="60" t="s">
        <v>778</v>
      </c>
      <c r="B34" s="133">
        <v>77</v>
      </c>
      <c r="C34" s="134">
        <v>508.01602698784995</v>
      </c>
      <c r="D34" s="133">
        <v>0</v>
      </c>
      <c r="E34" s="208">
        <v>0</v>
      </c>
      <c r="F34" s="133">
        <v>46</v>
      </c>
      <c r="G34" s="208">
        <v>19.694683973547729</v>
      </c>
      <c r="H34" s="133">
        <v>21</v>
      </c>
      <c r="I34" s="208">
        <v>21.012305266389365</v>
      </c>
      <c r="J34" s="133">
        <v>10</v>
      </c>
      <c r="K34" s="208">
        <v>59.293010760062906</v>
      </c>
    </row>
    <row r="35" spans="1:11" ht="18" customHeight="1">
      <c r="A35" s="1660" t="s">
        <v>348</v>
      </c>
      <c r="B35" s="1661"/>
      <c r="C35" s="1661"/>
      <c r="D35" s="1661"/>
      <c r="E35" s="1661"/>
      <c r="F35" s="1661"/>
      <c r="G35" s="1661"/>
      <c r="H35" s="1661"/>
      <c r="I35" s="1661"/>
      <c r="J35" s="1661"/>
      <c r="K35" s="1662"/>
    </row>
    <row r="36" spans="1:11" ht="20.100000000000001" customHeight="1">
      <c r="A36" s="1103" t="s">
        <v>777</v>
      </c>
      <c r="B36" s="452">
        <v>77</v>
      </c>
      <c r="C36" s="453">
        <v>898.37623817682993</v>
      </c>
      <c r="D36" s="452">
        <v>1</v>
      </c>
      <c r="E36" s="454">
        <v>7.1872790867706302E-2</v>
      </c>
      <c r="F36" s="452">
        <v>24</v>
      </c>
      <c r="G36" s="454">
        <v>6.0785635945906753</v>
      </c>
      <c r="H36" s="452">
        <v>33</v>
      </c>
      <c r="I36" s="454">
        <v>18.252235788519883</v>
      </c>
      <c r="J36" s="452">
        <v>19</v>
      </c>
      <c r="K36" s="454">
        <v>75.59732782602174</v>
      </c>
    </row>
    <row r="37" spans="1:11" ht="20.100000000000001" customHeight="1">
      <c r="A37" s="60" t="s">
        <v>778</v>
      </c>
      <c r="B37" s="133">
        <v>77</v>
      </c>
      <c r="C37" s="134">
        <v>510.76412698784998</v>
      </c>
      <c r="D37" s="133">
        <v>0</v>
      </c>
      <c r="E37" s="208">
        <v>0</v>
      </c>
      <c r="F37" s="133">
        <v>45</v>
      </c>
      <c r="G37" s="208">
        <v>19.197149108430327</v>
      </c>
      <c r="H37" s="133">
        <v>22</v>
      </c>
      <c r="I37" s="208">
        <v>21.828858469444199</v>
      </c>
      <c r="J37" s="133">
        <v>10</v>
      </c>
      <c r="K37" s="208">
        <v>58.973992422125463</v>
      </c>
    </row>
  </sheetData>
  <mergeCells count="18">
    <mergeCell ref="A8:K8"/>
    <mergeCell ref="A11:K11"/>
    <mergeCell ref="A14:K14"/>
    <mergeCell ref="A17:K17"/>
    <mergeCell ref="A20:K20"/>
    <mergeCell ref="A2:K2"/>
    <mergeCell ref="A4:A6"/>
    <mergeCell ref="B4:C5"/>
    <mergeCell ref="D4:K4"/>
    <mergeCell ref="D5:E5"/>
    <mergeCell ref="F5:G5"/>
    <mergeCell ref="H5:I5"/>
    <mergeCell ref="J5:K5"/>
    <mergeCell ref="A26:K26"/>
    <mergeCell ref="A29:K29"/>
    <mergeCell ref="A32:K32"/>
    <mergeCell ref="A35:K35"/>
    <mergeCell ref="A23:K23"/>
  </mergeCells>
  <conditionalFormatting sqref="A1:K3 A15:K16 A12:K13 A7:K10 A18:K1048576">
    <cfRule type="cellIs" dxfId="65" priority="6" operator="equal">
      <formula>0</formula>
    </cfRule>
  </conditionalFormatting>
  <conditionalFormatting sqref="A14:K14">
    <cfRule type="cellIs" dxfId="64" priority="5" operator="equal">
      <formula>0</formula>
    </cfRule>
  </conditionalFormatting>
  <conditionalFormatting sqref="A17:K17">
    <cfRule type="cellIs" dxfId="63" priority="4" operator="equal">
      <formula>0</formula>
    </cfRule>
  </conditionalFormatting>
  <conditionalFormatting sqref="A11:K11">
    <cfRule type="cellIs" dxfId="62" priority="3" operator="equal">
      <formula>0</formula>
    </cfRule>
  </conditionalFormatting>
  <conditionalFormatting sqref="A4:K6">
    <cfRule type="cellIs" dxfId="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zoomScaleNormal="100" zoomScaleSheetLayoutView="100" workbookViewId="0">
      <selection activeCell="A86" sqref="A86"/>
    </sheetView>
  </sheetViews>
  <sheetFormatPr defaultRowHeight="12.75"/>
  <cols>
    <col min="1" max="1" width="53.7109375" style="19" customWidth="1"/>
    <col min="2" max="9" width="11.85546875" style="19" customWidth="1"/>
    <col min="10" max="10" width="9.28515625" style="19" bestFit="1" customWidth="1"/>
    <col min="11" max="247" width="9.140625" style="19"/>
    <col min="248" max="248" width="39.85546875" style="19" customWidth="1"/>
    <col min="249" max="254" width="7.140625" style="19" customWidth="1"/>
    <col min="255" max="503" width="9.140625" style="19"/>
    <col min="504" max="504" width="39.85546875" style="19" customWidth="1"/>
    <col min="505" max="510" width="7.140625" style="19" customWidth="1"/>
    <col min="511" max="759" width="9.140625" style="19"/>
    <col min="760" max="760" width="39.85546875" style="19" customWidth="1"/>
    <col min="761" max="766" width="7.140625" style="19" customWidth="1"/>
    <col min="767" max="1015" width="9.140625" style="19"/>
    <col min="1016" max="1016" width="39.85546875" style="19" customWidth="1"/>
    <col min="1017" max="1022" width="7.140625" style="19" customWidth="1"/>
    <col min="1023" max="1271" width="9.140625" style="19"/>
    <col min="1272" max="1272" width="39.85546875" style="19" customWidth="1"/>
    <col min="1273" max="1278" width="7.140625" style="19" customWidth="1"/>
    <col min="1279" max="1527" width="9.140625" style="19"/>
    <col min="1528" max="1528" width="39.85546875" style="19" customWidth="1"/>
    <col min="1529" max="1534" width="7.140625" style="19" customWidth="1"/>
    <col min="1535" max="1783" width="9.140625" style="19"/>
    <col min="1784" max="1784" width="39.85546875" style="19" customWidth="1"/>
    <col min="1785" max="1790" width="7.140625" style="19" customWidth="1"/>
    <col min="1791" max="2039" width="9.140625" style="19"/>
    <col min="2040" max="2040" width="39.85546875" style="19" customWidth="1"/>
    <col min="2041" max="2046" width="7.140625" style="19" customWidth="1"/>
    <col min="2047" max="2295" width="9.140625" style="19"/>
    <col min="2296" max="2296" width="39.85546875" style="19" customWidth="1"/>
    <col min="2297" max="2302" width="7.140625" style="19" customWidth="1"/>
    <col min="2303" max="2551" width="9.140625" style="19"/>
    <col min="2552" max="2552" width="39.85546875" style="19" customWidth="1"/>
    <col min="2553" max="2558" width="7.140625" style="19" customWidth="1"/>
    <col min="2559" max="2807" width="9.140625" style="19"/>
    <col min="2808" max="2808" width="39.85546875" style="19" customWidth="1"/>
    <col min="2809" max="2814" width="7.140625" style="19" customWidth="1"/>
    <col min="2815" max="3063" width="9.140625" style="19"/>
    <col min="3064" max="3064" width="39.85546875" style="19" customWidth="1"/>
    <col min="3065" max="3070" width="7.140625" style="19" customWidth="1"/>
    <col min="3071" max="3319" width="9.140625" style="19"/>
    <col min="3320" max="3320" width="39.85546875" style="19" customWidth="1"/>
    <col min="3321" max="3326" width="7.140625" style="19" customWidth="1"/>
    <col min="3327" max="3575" width="9.140625" style="19"/>
    <col min="3576" max="3576" width="39.85546875" style="19" customWidth="1"/>
    <col min="3577" max="3582" width="7.140625" style="19" customWidth="1"/>
    <col min="3583" max="3831" width="9.140625" style="19"/>
    <col min="3832" max="3832" width="39.85546875" style="19" customWidth="1"/>
    <col min="3833" max="3838" width="7.140625" style="19" customWidth="1"/>
    <col min="3839" max="4087" width="9.140625" style="19"/>
    <col min="4088" max="4088" width="39.85546875" style="19" customWidth="1"/>
    <col min="4089" max="4094" width="7.140625" style="19" customWidth="1"/>
    <col min="4095" max="4343" width="9.140625" style="19"/>
    <col min="4344" max="4344" width="39.85546875" style="19" customWidth="1"/>
    <col min="4345" max="4350" width="7.140625" style="19" customWidth="1"/>
    <col min="4351" max="4599" width="9.140625" style="19"/>
    <col min="4600" max="4600" width="39.85546875" style="19" customWidth="1"/>
    <col min="4601" max="4606" width="7.140625" style="19" customWidth="1"/>
    <col min="4607" max="4855" width="9.140625" style="19"/>
    <col min="4856" max="4856" width="39.85546875" style="19" customWidth="1"/>
    <col min="4857" max="4862" width="7.140625" style="19" customWidth="1"/>
    <col min="4863" max="5111" width="9.140625" style="19"/>
    <col min="5112" max="5112" width="39.85546875" style="19" customWidth="1"/>
    <col min="5113" max="5118" width="7.140625" style="19" customWidth="1"/>
    <col min="5119" max="5367" width="9.140625" style="19"/>
    <col min="5368" max="5368" width="39.85546875" style="19" customWidth="1"/>
    <col min="5369" max="5374" width="7.140625" style="19" customWidth="1"/>
    <col min="5375" max="5623" width="9.140625" style="19"/>
    <col min="5624" max="5624" width="39.85546875" style="19" customWidth="1"/>
    <col min="5625" max="5630" width="7.140625" style="19" customWidth="1"/>
    <col min="5631" max="5879" width="9.140625" style="19"/>
    <col min="5880" max="5880" width="39.85546875" style="19" customWidth="1"/>
    <col min="5881" max="5886" width="7.140625" style="19" customWidth="1"/>
    <col min="5887" max="6135" width="9.140625" style="19"/>
    <col min="6136" max="6136" width="39.85546875" style="19" customWidth="1"/>
    <col min="6137" max="6142" width="7.140625" style="19" customWidth="1"/>
    <col min="6143" max="6391" width="9.140625" style="19"/>
    <col min="6392" max="6392" width="39.85546875" style="19" customWidth="1"/>
    <col min="6393" max="6398" width="7.140625" style="19" customWidth="1"/>
    <col min="6399" max="6647" width="9.140625" style="19"/>
    <col min="6648" max="6648" width="39.85546875" style="19" customWidth="1"/>
    <col min="6649" max="6654" width="7.140625" style="19" customWidth="1"/>
    <col min="6655" max="6903" width="9.140625" style="19"/>
    <col min="6904" max="6904" width="39.85546875" style="19" customWidth="1"/>
    <col min="6905" max="6910" width="7.140625" style="19" customWidth="1"/>
    <col min="6911" max="7159" width="9.140625" style="19"/>
    <col min="7160" max="7160" width="39.85546875" style="19" customWidth="1"/>
    <col min="7161" max="7166" width="7.140625" style="19" customWidth="1"/>
    <col min="7167" max="7415" width="9.140625" style="19"/>
    <col min="7416" max="7416" width="39.85546875" style="19" customWidth="1"/>
    <col min="7417" max="7422" width="7.140625" style="19" customWidth="1"/>
    <col min="7423" max="7671" width="9.140625" style="19"/>
    <col min="7672" max="7672" width="39.85546875" style="19" customWidth="1"/>
    <col min="7673" max="7678" width="7.140625" style="19" customWidth="1"/>
    <col min="7679" max="7927" width="9.140625" style="19"/>
    <col min="7928" max="7928" width="39.85546875" style="19" customWidth="1"/>
    <col min="7929" max="7934" width="7.140625" style="19" customWidth="1"/>
    <col min="7935" max="8183" width="9.140625" style="19"/>
    <col min="8184" max="8184" width="39.85546875" style="19" customWidth="1"/>
    <col min="8185" max="8190" width="7.140625" style="19" customWidth="1"/>
    <col min="8191" max="8439" width="9.140625" style="19"/>
    <col min="8440" max="8440" width="39.85546875" style="19" customWidth="1"/>
    <col min="8441" max="8446" width="7.140625" style="19" customWidth="1"/>
    <col min="8447" max="8695" width="9.140625" style="19"/>
    <col min="8696" max="8696" width="39.85546875" style="19" customWidth="1"/>
    <col min="8697" max="8702" width="7.140625" style="19" customWidth="1"/>
    <col min="8703" max="8951" width="9.140625" style="19"/>
    <col min="8952" max="8952" width="39.85546875" style="19" customWidth="1"/>
    <col min="8953" max="8958" width="7.140625" style="19" customWidth="1"/>
    <col min="8959" max="9207" width="9.140625" style="19"/>
    <col min="9208" max="9208" width="39.85546875" style="19" customWidth="1"/>
    <col min="9209" max="9214" width="7.140625" style="19" customWidth="1"/>
    <col min="9215" max="9463" width="9.140625" style="19"/>
    <col min="9464" max="9464" width="39.85546875" style="19" customWidth="1"/>
    <col min="9465" max="9470" width="7.140625" style="19" customWidth="1"/>
    <col min="9471" max="9719" width="9.140625" style="19"/>
    <col min="9720" max="9720" width="39.85546875" style="19" customWidth="1"/>
    <col min="9721" max="9726" width="7.140625" style="19" customWidth="1"/>
    <col min="9727" max="9975" width="9.140625" style="19"/>
    <col min="9976" max="9976" width="39.85546875" style="19" customWidth="1"/>
    <col min="9977" max="9982" width="7.140625" style="19" customWidth="1"/>
    <col min="9983" max="10231" width="9.140625" style="19"/>
    <col min="10232" max="10232" width="39.85546875" style="19" customWidth="1"/>
    <col min="10233" max="10238" width="7.140625" style="19" customWidth="1"/>
    <col min="10239" max="10487" width="9.140625" style="19"/>
    <col min="10488" max="10488" width="39.85546875" style="19" customWidth="1"/>
    <col min="10489" max="10494" width="7.140625" style="19" customWidth="1"/>
    <col min="10495" max="10743" width="9.140625" style="19"/>
    <col min="10744" max="10744" width="39.85546875" style="19" customWidth="1"/>
    <col min="10745" max="10750" width="7.140625" style="19" customWidth="1"/>
    <col min="10751" max="10999" width="9.140625" style="19"/>
    <col min="11000" max="11000" width="39.85546875" style="19" customWidth="1"/>
    <col min="11001" max="11006" width="7.140625" style="19" customWidth="1"/>
    <col min="11007" max="11255" width="9.140625" style="19"/>
    <col min="11256" max="11256" width="39.85546875" style="19" customWidth="1"/>
    <col min="11257" max="11262" width="7.140625" style="19" customWidth="1"/>
    <col min="11263" max="11511" width="9.140625" style="19"/>
    <col min="11512" max="11512" width="39.85546875" style="19" customWidth="1"/>
    <col min="11513" max="11518" width="7.140625" style="19" customWidth="1"/>
    <col min="11519" max="11767" width="9.140625" style="19"/>
    <col min="11768" max="11768" width="39.85546875" style="19" customWidth="1"/>
    <col min="11769" max="11774" width="7.140625" style="19" customWidth="1"/>
    <col min="11775" max="12023" width="9.140625" style="19"/>
    <col min="12024" max="12024" width="39.85546875" style="19" customWidth="1"/>
    <col min="12025" max="12030" width="7.140625" style="19" customWidth="1"/>
    <col min="12031" max="12279" width="9.140625" style="19"/>
    <col min="12280" max="12280" width="39.85546875" style="19" customWidth="1"/>
    <col min="12281" max="12286" width="7.140625" style="19" customWidth="1"/>
    <col min="12287" max="12535" width="9.140625" style="19"/>
    <col min="12536" max="12536" width="39.85546875" style="19" customWidth="1"/>
    <col min="12537" max="12542" width="7.140625" style="19" customWidth="1"/>
    <col min="12543" max="12791" width="9.140625" style="19"/>
    <col min="12792" max="12792" width="39.85546875" style="19" customWidth="1"/>
    <col min="12793" max="12798" width="7.140625" style="19" customWidth="1"/>
    <col min="12799" max="13047" width="9.140625" style="19"/>
    <col min="13048" max="13048" width="39.85546875" style="19" customWidth="1"/>
    <col min="13049" max="13054" width="7.140625" style="19" customWidth="1"/>
    <col min="13055" max="13303" width="9.140625" style="19"/>
    <col min="13304" max="13304" width="39.85546875" style="19" customWidth="1"/>
    <col min="13305" max="13310" width="7.140625" style="19" customWidth="1"/>
    <col min="13311" max="13559" width="9.140625" style="19"/>
    <col min="13560" max="13560" width="39.85546875" style="19" customWidth="1"/>
    <col min="13561" max="13566" width="7.140625" style="19" customWidth="1"/>
    <col min="13567" max="13815" width="9.140625" style="19"/>
    <col min="13816" max="13816" width="39.85546875" style="19" customWidth="1"/>
    <col min="13817" max="13822" width="7.140625" style="19" customWidth="1"/>
    <col min="13823" max="14071" width="9.140625" style="19"/>
    <col min="14072" max="14072" width="39.85546875" style="19" customWidth="1"/>
    <col min="14073" max="14078" width="7.140625" style="19" customWidth="1"/>
    <col min="14079" max="14327" width="9.140625" style="19"/>
    <col min="14328" max="14328" width="39.85546875" style="19" customWidth="1"/>
    <col min="14329" max="14334" width="7.140625" style="19" customWidth="1"/>
    <col min="14335" max="14583" width="9.140625" style="19"/>
    <col min="14584" max="14584" width="39.85546875" style="19" customWidth="1"/>
    <col min="14585" max="14590" width="7.140625" style="19" customWidth="1"/>
    <col min="14591" max="14839" width="9.140625" style="19"/>
    <col min="14840" max="14840" width="39.85546875" style="19" customWidth="1"/>
    <col min="14841" max="14846" width="7.140625" style="19" customWidth="1"/>
    <col min="14847" max="15095" width="9.140625" style="19"/>
    <col min="15096" max="15096" width="39.85546875" style="19" customWidth="1"/>
    <col min="15097" max="15102" width="7.140625" style="19" customWidth="1"/>
    <col min="15103" max="15351" width="9.140625" style="19"/>
    <col min="15352" max="15352" width="39.85546875" style="19" customWidth="1"/>
    <col min="15353" max="15358" width="7.140625" style="19" customWidth="1"/>
    <col min="15359" max="15607" width="9.140625" style="19"/>
    <col min="15608" max="15608" width="39.85546875" style="19" customWidth="1"/>
    <col min="15609" max="15614" width="7.140625" style="19" customWidth="1"/>
    <col min="15615" max="15863" width="9.140625" style="19"/>
    <col min="15864" max="15864" width="39.85546875" style="19" customWidth="1"/>
    <col min="15865" max="15870" width="7.140625" style="19" customWidth="1"/>
    <col min="15871" max="16119" width="9.140625" style="19"/>
    <col min="16120" max="16120" width="39.85546875" style="19" customWidth="1"/>
    <col min="16121" max="16126" width="7.140625" style="19" customWidth="1"/>
    <col min="16127" max="16384" width="9.140625" style="19"/>
  </cols>
  <sheetData>
    <row r="1" spans="1:18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263" t="s">
        <v>797</v>
      </c>
    </row>
    <row r="2" spans="1:18" s="1254" customFormat="1" ht="15.75" customHeight="1">
      <c r="A2" s="1614" t="s">
        <v>798</v>
      </c>
      <c r="B2" s="1614"/>
      <c r="C2" s="1614"/>
      <c r="D2" s="1614"/>
      <c r="E2" s="1614"/>
      <c r="F2" s="1614"/>
      <c r="G2" s="1614"/>
      <c r="H2" s="1614"/>
      <c r="I2" s="1614"/>
    </row>
    <row r="3" spans="1:18">
      <c r="I3" s="659"/>
    </row>
    <row r="4" spans="1:18" ht="12.95" customHeight="1">
      <c r="A4" s="1629" t="s">
        <v>264</v>
      </c>
      <c r="B4" s="1637" t="s">
        <v>327</v>
      </c>
      <c r="C4" s="1638"/>
      <c r="D4" s="1637" t="s">
        <v>336</v>
      </c>
      <c r="E4" s="1638"/>
      <c r="F4" s="1637" t="s">
        <v>339</v>
      </c>
      <c r="G4" s="1638"/>
      <c r="H4" s="1637" t="s">
        <v>348</v>
      </c>
      <c r="I4" s="1638"/>
    </row>
    <row r="5" spans="1:18" ht="27.95" customHeight="1">
      <c r="A5" s="1629"/>
      <c r="B5" s="817" t="s">
        <v>263</v>
      </c>
      <c r="C5" s="817" t="s">
        <v>606</v>
      </c>
      <c r="D5" s="817" t="s">
        <v>263</v>
      </c>
      <c r="E5" s="817" t="s">
        <v>606</v>
      </c>
      <c r="F5" s="817" t="s">
        <v>263</v>
      </c>
      <c r="G5" s="817" t="s">
        <v>606</v>
      </c>
      <c r="H5" s="817" t="s">
        <v>263</v>
      </c>
      <c r="I5" s="817" t="s">
        <v>606</v>
      </c>
    </row>
    <row r="6" spans="1:18" ht="15" customHeight="1">
      <c r="A6" s="803">
        <v>1</v>
      </c>
      <c r="B6" s="803">
        <f>+A6+1</f>
        <v>2</v>
      </c>
      <c r="C6" s="803">
        <f>+B6+1</f>
        <v>3</v>
      </c>
      <c r="D6" s="1112">
        <v>4</v>
      </c>
      <c r="E6" s="1112">
        <v>5</v>
      </c>
      <c r="F6" s="803">
        <v>6</v>
      </c>
      <c r="G6" s="803">
        <f>+F6+1</f>
        <v>7</v>
      </c>
      <c r="H6" s="1090">
        <f>+G6+1</f>
        <v>8</v>
      </c>
      <c r="I6" s="1092">
        <f>+H6+1</f>
        <v>9</v>
      </c>
    </row>
    <row r="7" spans="1:18" ht="18" customHeight="1">
      <c r="A7" s="1632" t="s">
        <v>206</v>
      </c>
      <c r="B7" s="1633"/>
      <c r="C7" s="1633"/>
      <c r="D7" s="1633"/>
      <c r="E7" s="1633"/>
      <c r="F7" s="1633"/>
      <c r="G7" s="1633"/>
      <c r="H7" s="1633"/>
      <c r="I7" s="1634"/>
    </row>
    <row r="8" spans="1:18" ht="18" customHeight="1">
      <c r="A8" s="417" t="s">
        <v>780</v>
      </c>
      <c r="B8" s="809">
        <v>1.5879453010799995</v>
      </c>
      <c r="C8" s="809">
        <v>1.0862598723614449</v>
      </c>
      <c r="D8" s="809">
        <v>2.1661799891100002</v>
      </c>
      <c r="E8" s="809">
        <v>1.1088076983246864</v>
      </c>
      <c r="F8" s="809">
        <v>3.4955726199999986</v>
      </c>
      <c r="G8" s="809">
        <v>1.6738833896545322</v>
      </c>
      <c r="H8" s="809">
        <v>3.8689963969100005</v>
      </c>
      <c r="I8" s="814">
        <v>1.5332567240596693</v>
      </c>
      <c r="J8" s="1455"/>
      <c r="K8" s="1455"/>
      <c r="L8" s="1455"/>
      <c r="M8" s="1454"/>
      <c r="N8" s="1454"/>
      <c r="O8" s="1455"/>
      <c r="P8" s="1455"/>
      <c r="Q8" s="1454"/>
      <c r="R8" s="1454"/>
    </row>
    <row r="9" spans="1:18" ht="18" customHeight="1">
      <c r="A9" s="22" t="s">
        <v>781</v>
      </c>
      <c r="B9" s="819">
        <v>2.5289741996799995</v>
      </c>
      <c r="C9" s="819">
        <v>1.7299860325676202</v>
      </c>
      <c r="D9" s="819">
        <v>4.8761295409200018</v>
      </c>
      <c r="E9" s="819">
        <v>2.4959560148193951</v>
      </c>
      <c r="F9" s="819">
        <v>7.6044477703000011</v>
      </c>
      <c r="G9" s="819">
        <v>3.6414516858758952</v>
      </c>
      <c r="H9" s="819">
        <v>9.047482113240001</v>
      </c>
      <c r="I9" s="825">
        <v>3.5854550800341589</v>
      </c>
      <c r="J9" s="1455"/>
      <c r="K9" s="1455"/>
      <c r="L9" s="1455"/>
      <c r="M9" s="1454"/>
      <c r="N9" s="1454"/>
      <c r="O9" s="1455"/>
      <c r="P9" s="1455"/>
      <c r="Q9" s="1454"/>
      <c r="R9" s="1454"/>
    </row>
    <row r="10" spans="1:18" ht="18" customHeight="1">
      <c r="A10" s="419" t="s">
        <v>723</v>
      </c>
      <c r="B10" s="820">
        <v>125.64224253459001</v>
      </c>
      <c r="C10" s="820">
        <v>85.94762442132361</v>
      </c>
      <c r="D10" s="820">
        <v>167.36605112798</v>
      </c>
      <c r="E10" s="820">
        <v>85.670058287794262</v>
      </c>
      <c r="F10" s="820">
        <v>175.52978957524002</v>
      </c>
      <c r="G10" s="820">
        <v>84.053867878033003</v>
      </c>
      <c r="H10" s="820">
        <v>211.84143776235001</v>
      </c>
      <c r="I10" s="811">
        <v>83.951308184985805</v>
      </c>
      <c r="J10" s="1455"/>
      <c r="K10" s="1455"/>
      <c r="L10" s="1455"/>
      <c r="M10" s="1454"/>
      <c r="N10" s="1454"/>
      <c r="O10" s="1455"/>
      <c r="P10" s="1455"/>
      <c r="Q10" s="1454"/>
      <c r="R10" s="1454"/>
    </row>
    <row r="11" spans="1:18" ht="18" customHeight="1">
      <c r="A11" s="22" t="s">
        <v>724</v>
      </c>
      <c r="B11" s="819">
        <v>3.3620991330900014</v>
      </c>
      <c r="C11" s="819">
        <v>2.2998987261670663</v>
      </c>
      <c r="D11" s="819">
        <v>3.7910267945000022</v>
      </c>
      <c r="E11" s="819">
        <v>1.9405218935771926</v>
      </c>
      <c r="F11" s="819">
        <v>4.2132820966799986</v>
      </c>
      <c r="G11" s="819">
        <v>2.0175644119679239</v>
      </c>
      <c r="H11" s="819">
        <v>4.6538096431899998</v>
      </c>
      <c r="I11" s="825">
        <v>1.8442728283783361</v>
      </c>
      <c r="J11" s="1455"/>
      <c r="K11" s="1455"/>
      <c r="L11" s="1455"/>
      <c r="M11" s="1454"/>
      <c r="N11" s="1454"/>
      <c r="O11" s="1455"/>
      <c r="P11" s="1455"/>
      <c r="Q11" s="1454"/>
      <c r="R11" s="1454"/>
    </row>
    <row r="12" spans="1:18" ht="18" customHeight="1">
      <c r="A12" s="419" t="s">
        <v>725</v>
      </c>
      <c r="B12" s="820">
        <v>6.3637870708999991</v>
      </c>
      <c r="C12" s="820">
        <v>4.3532522982181669</v>
      </c>
      <c r="D12" s="820">
        <v>7.9798370999799983</v>
      </c>
      <c r="E12" s="820">
        <v>4.0846581781369444</v>
      </c>
      <c r="F12" s="820">
        <v>8.3989694482699999</v>
      </c>
      <c r="G12" s="820">
        <v>4.0219148557340079</v>
      </c>
      <c r="H12" s="820">
        <v>9.8547946454299957</v>
      </c>
      <c r="I12" s="811">
        <v>3.9053874969747744</v>
      </c>
      <c r="J12" s="1455"/>
      <c r="K12" s="1455"/>
      <c r="L12" s="1455"/>
      <c r="M12" s="1454"/>
      <c r="N12" s="1454"/>
      <c r="O12" s="1455"/>
      <c r="P12" s="1455"/>
      <c r="Q12" s="1454"/>
      <c r="R12" s="1454"/>
    </row>
    <row r="13" spans="1:18" ht="18" customHeight="1">
      <c r="A13" s="23" t="s">
        <v>727</v>
      </c>
      <c r="B13" s="806">
        <v>6.6996117562399951</v>
      </c>
      <c r="C13" s="806">
        <v>4.5829786493620892</v>
      </c>
      <c r="D13" s="806">
        <v>9.1819721981199702</v>
      </c>
      <c r="E13" s="806">
        <v>4.699997927347515</v>
      </c>
      <c r="F13" s="806">
        <v>9.5880542314099948</v>
      </c>
      <c r="G13" s="806">
        <v>4.5913177787346466</v>
      </c>
      <c r="H13" s="806">
        <v>13.071938889159979</v>
      </c>
      <c r="I13" s="813">
        <v>5.1803196855672464</v>
      </c>
      <c r="J13" s="1455"/>
      <c r="K13" s="1455"/>
      <c r="L13" s="1455"/>
      <c r="M13" s="1454"/>
      <c r="N13" s="1454"/>
      <c r="O13" s="1455"/>
      <c r="P13" s="1455"/>
      <c r="Q13" s="1454"/>
      <c r="R13" s="1454"/>
    </row>
    <row r="14" spans="1:18" ht="18" customHeight="1">
      <c r="A14" s="439" t="s">
        <v>728</v>
      </c>
      <c r="B14" s="824">
        <f t="shared" ref="B14:I14" si="0">SUM(B8:B13)</f>
        <v>146.18465999558001</v>
      </c>
      <c r="C14" s="824">
        <f t="shared" si="0"/>
        <v>100</v>
      </c>
      <c r="D14" s="824">
        <f t="shared" si="0"/>
        <v>195.36119675060996</v>
      </c>
      <c r="E14" s="824">
        <f t="shared" si="0"/>
        <v>100</v>
      </c>
      <c r="F14" s="824">
        <f t="shared" si="0"/>
        <v>208.83011574189999</v>
      </c>
      <c r="G14" s="824">
        <f t="shared" si="0"/>
        <v>100.00000000000001</v>
      </c>
      <c r="H14" s="824">
        <f t="shared" si="0"/>
        <v>252.33845945027997</v>
      </c>
      <c r="I14" s="826">
        <f t="shared" si="0"/>
        <v>99.999999999999986</v>
      </c>
      <c r="K14" s="1455"/>
      <c r="L14" s="1455"/>
      <c r="M14" s="1454"/>
      <c r="N14" s="1454"/>
      <c r="O14" s="1455"/>
      <c r="P14" s="1455"/>
      <c r="Q14" s="1454"/>
      <c r="R14" s="1454"/>
    </row>
    <row r="15" spans="1:18" ht="18" customHeight="1">
      <c r="A15" s="1632" t="s">
        <v>228</v>
      </c>
      <c r="B15" s="1633"/>
      <c r="C15" s="1633"/>
      <c r="D15" s="1633"/>
      <c r="E15" s="1633"/>
      <c r="F15" s="1633"/>
      <c r="G15" s="1633"/>
      <c r="H15" s="1633"/>
      <c r="I15" s="1634"/>
      <c r="K15" s="1455"/>
      <c r="L15" s="1455"/>
      <c r="M15" s="1454"/>
      <c r="N15" s="1454"/>
      <c r="O15" s="1455"/>
      <c r="P15" s="1455"/>
      <c r="Q15" s="1454"/>
      <c r="R15" s="1454"/>
    </row>
    <row r="16" spans="1:18" ht="18" customHeight="1">
      <c r="A16" s="417" t="s">
        <v>732</v>
      </c>
      <c r="B16" s="809">
        <v>11.190729596050002</v>
      </c>
      <c r="C16" s="809">
        <v>61.812913243732751</v>
      </c>
      <c r="D16" s="809">
        <v>14.521160119290002</v>
      </c>
      <c r="E16" s="809">
        <v>63.590432390033257</v>
      </c>
      <c r="F16" s="809">
        <v>12.528465913040002</v>
      </c>
      <c r="G16" s="809">
        <v>60.757065114497856</v>
      </c>
      <c r="H16" s="809">
        <v>17.16505146586</v>
      </c>
      <c r="I16" s="814">
        <v>68.182472082421569</v>
      </c>
      <c r="K16" s="1455"/>
      <c r="L16" s="1455"/>
      <c r="M16" s="1454"/>
      <c r="N16" s="1454"/>
      <c r="O16" s="1455"/>
      <c r="P16" s="1455"/>
      <c r="Q16" s="1454"/>
      <c r="R16" s="1454"/>
    </row>
    <row r="17" spans="1:18" ht="18" customHeight="1">
      <c r="A17" s="23" t="s">
        <v>735</v>
      </c>
      <c r="B17" s="806">
        <v>0.63664135825999968</v>
      </c>
      <c r="C17" s="806">
        <v>3.5165407856327677</v>
      </c>
      <c r="D17" s="806">
        <v>1.1005017618100001</v>
      </c>
      <c r="E17" s="806">
        <v>4.8192694181870204</v>
      </c>
      <c r="F17" s="806">
        <v>0.41381154614000004</v>
      </c>
      <c r="G17" s="806">
        <v>2.0067880001006744</v>
      </c>
      <c r="H17" s="806">
        <v>0.67690430413999991</v>
      </c>
      <c r="I17" s="813">
        <v>2.6887777710012362</v>
      </c>
      <c r="K17" s="1455"/>
      <c r="L17" s="1455"/>
      <c r="M17" s="1454"/>
      <c r="N17" s="1454"/>
      <c r="O17" s="1455"/>
      <c r="P17" s="1455"/>
      <c r="Q17" s="1454"/>
      <c r="R17" s="1454"/>
    </row>
    <row r="18" spans="1:18" ht="18" customHeight="1">
      <c r="A18" s="451" t="s">
        <v>783</v>
      </c>
      <c r="B18" s="822">
        <v>1.3216643808100002</v>
      </c>
      <c r="C18" s="822">
        <v>7.3003216642082531</v>
      </c>
      <c r="D18" s="822">
        <v>2.1520078865599994</v>
      </c>
      <c r="E18" s="822">
        <v>9.4239792749976932</v>
      </c>
      <c r="F18" s="822">
        <v>2.2401739952999993</v>
      </c>
      <c r="G18" s="822">
        <v>10.863772008876463</v>
      </c>
      <c r="H18" s="822">
        <v>2.0484105239799995</v>
      </c>
      <c r="I18" s="827">
        <v>8.1366312033721222</v>
      </c>
      <c r="K18" s="1455"/>
      <c r="L18" s="1455"/>
      <c r="M18" s="1454"/>
      <c r="N18" s="1454"/>
      <c r="O18" s="1455"/>
      <c r="P18" s="1455"/>
      <c r="Q18" s="1454"/>
      <c r="R18" s="1454"/>
    </row>
    <row r="19" spans="1:18" ht="18" customHeight="1">
      <c r="A19" s="23" t="s">
        <v>736</v>
      </c>
      <c r="B19" s="806">
        <v>4.9551584470500005</v>
      </c>
      <c r="C19" s="806">
        <v>27.370224306426234</v>
      </c>
      <c r="D19" s="806">
        <v>5.0617782290200015</v>
      </c>
      <c r="E19" s="806">
        <v>22.166318916782025</v>
      </c>
      <c r="F19" s="806">
        <v>5.4381395655600029</v>
      </c>
      <c r="G19" s="806">
        <v>26.372374876525011</v>
      </c>
      <c r="H19" s="806">
        <v>5.2848010791100082</v>
      </c>
      <c r="I19" s="813">
        <v>20.992118943205064</v>
      </c>
      <c r="K19" s="1455"/>
      <c r="L19" s="1455"/>
      <c r="M19" s="1454"/>
      <c r="N19" s="1454"/>
      <c r="O19" s="1455"/>
      <c r="P19" s="1455"/>
      <c r="Q19" s="1454"/>
      <c r="R19" s="1454"/>
    </row>
    <row r="20" spans="1:18" ht="18" customHeight="1">
      <c r="A20" s="439" t="s">
        <v>737</v>
      </c>
      <c r="B20" s="821">
        <f t="shared" ref="B20:I20" si="1">SUM(B16:B19)</f>
        <v>18.104193782170004</v>
      </c>
      <c r="C20" s="821">
        <f t="shared" si="1"/>
        <v>100.00000000000001</v>
      </c>
      <c r="D20" s="821">
        <f t="shared" si="1"/>
        <v>22.835447996680003</v>
      </c>
      <c r="E20" s="821">
        <f t="shared" si="1"/>
        <v>100</v>
      </c>
      <c r="F20" s="821">
        <f t="shared" si="1"/>
        <v>20.620591020040003</v>
      </c>
      <c r="G20" s="821">
        <f t="shared" si="1"/>
        <v>100.00000000000001</v>
      </c>
      <c r="H20" s="821">
        <f t="shared" si="1"/>
        <v>25.175167373090005</v>
      </c>
      <c r="I20" s="828">
        <f t="shared" si="1"/>
        <v>100</v>
      </c>
      <c r="K20" s="1455"/>
      <c r="L20" s="1455"/>
      <c r="M20" s="1454"/>
      <c r="N20" s="1454"/>
      <c r="O20" s="1455"/>
      <c r="P20" s="1455"/>
      <c r="Q20" s="1454"/>
      <c r="R20" s="1454"/>
    </row>
    <row r="21" spans="1:18" ht="18" customHeight="1">
      <c r="A21" s="1632" t="s">
        <v>13</v>
      </c>
      <c r="B21" s="1633"/>
      <c r="C21" s="1633"/>
      <c r="D21" s="1633"/>
      <c r="E21" s="1633"/>
      <c r="F21" s="1633"/>
      <c r="G21" s="1633"/>
      <c r="H21" s="1633"/>
      <c r="I21" s="1634"/>
      <c r="K21" s="1455"/>
      <c r="L21" s="1455"/>
      <c r="M21" s="1454"/>
      <c r="N21" s="1454"/>
      <c r="O21" s="1455"/>
      <c r="P21" s="1455"/>
      <c r="Q21" s="1454"/>
      <c r="R21" s="1454"/>
    </row>
    <row r="22" spans="1:18" ht="18" customHeight="1">
      <c r="A22" s="417" t="s">
        <v>738</v>
      </c>
      <c r="B22" s="809">
        <v>52.163353880000003</v>
      </c>
      <c r="C22" s="809">
        <v>40.727017498706061</v>
      </c>
      <c r="D22" s="809">
        <v>60.150121886690009</v>
      </c>
      <c r="E22" s="809">
        <v>34.8644317557211</v>
      </c>
      <c r="F22" s="809">
        <v>68.157690746690008</v>
      </c>
      <c r="G22" s="809">
        <v>36.213730951888053</v>
      </c>
      <c r="H22" s="809">
        <v>73.773880285890016</v>
      </c>
      <c r="I22" s="814">
        <v>32.4761450870039</v>
      </c>
      <c r="K22" s="1455"/>
      <c r="L22" s="1455"/>
      <c r="M22" s="1454"/>
      <c r="N22" s="1454"/>
      <c r="O22" s="1455"/>
      <c r="P22" s="1455"/>
      <c r="Q22" s="1454"/>
      <c r="R22" s="1454"/>
    </row>
    <row r="23" spans="1:18" ht="18" customHeight="1">
      <c r="A23" s="23" t="s">
        <v>739</v>
      </c>
      <c r="B23" s="806">
        <v>6.4953205281399997</v>
      </c>
      <c r="C23" s="806">
        <v>5.0712811415043628</v>
      </c>
      <c r="D23" s="806">
        <v>6.9817879165099983</v>
      </c>
      <c r="E23" s="806">
        <v>4.0468092285270005</v>
      </c>
      <c r="F23" s="806">
        <v>7.2192493069999983</v>
      </c>
      <c r="G23" s="806">
        <v>3.835751317484279</v>
      </c>
      <c r="H23" s="806">
        <v>8.5084265080900003</v>
      </c>
      <c r="I23" s="813">
        <v>3.7455111845552462</v>
      </c>
      <c r="K23" s="1455"/>
      <c r="L23" s="1455"/>
      <c r="M23" s="1454"/>
      <c r="N23" s="1454"/>
      <c r="O23" s="1455"/>
      <c r="P23" s="1455"/>
      <c r="Q23" s="1454"/>
      <c r="R23" s="1454"/>
    </row>
    <row r="24" spans="1:18" ht="18" customHeight="1">
      <c r="A24" s="419" t="s">
        <v>740</v>
      </c>
      <c r="B24" s="820">
        <v>69.42179178769004</v>
      </c>
      <c r="C24" s="820">
        <v>54.201701359789581</v>
      </c>
      <c r="D24" s="820">
        <v>105.39383881112995</v>
      </c>
      <c r="E24" s="820">
        <v>61.088759015751904</v>
      </c>
      <c r="F24" s="820">
        <v>112.83258422106996</v>
      </c>
      <c r="G24" s="820">
        <v>59.950517730627674</v>
      </c>
      <c r="H24" s="820">
        <v>144.8809851800184</v>
      </c>
      <c r="I24" s="811">
        <v>63.778343728440859</v>
      </c>
      <c r="K24" s="1455"/>
      <c r="L24" s="1455"/>
      <c r="M24" s="1454"/>
      <c r="N24" s="1454"/>
      <c r="O24" s="1455"/>
      <c r="P24" s="1455"/>
      <c r="Q24" s="1454"/>
      <c r="R24" s="1454"/>
    </row>
    <row r="25" spans="1:18" ht="18" customHeight="1">
      <c r="A25" s="24" t="s">
        <v>741</v>
      </c>
      <c r="B25" s="823">
        <f t="shared" ref="B25:I25" si="2">SUM(B22:B24)</f>
        <v>128.08046619583004</v>
      </c>
      <c r="C25" s="823">
        <f t="shared" si="2"/>
        <v>100</v>
      </c>
      <c r="D25" s="823">
        <f t="shared" si="2"/>
        <v>172.52574861432996</v>
      </c>
      <c r="E25" s="823">
        <f t="shared" si="2"/>
        <v>100</v>
      </c>
      <c r="F25" s="823">
        <f t="shared" si="2"/>
        <v>188.20952427475999</v>
      </c>
      <c r="G25" s="823">
        <f t="shared" si="2"/>
        <v>100</v>
      </c>
      <c r="H25" s="823">
        <f t="shared" si="2"/>
        <v>227.16329197399841</v>
      </c>
      <c r="I25" s="829">
        <f t="shared" si="2"/>
        <v>100</v>
      </c>
      <c r="M25" s="1454"/>
      <c r="N25" s="1454"/>
    </row>
    <row r="29" spans="1:18">
      <c r="J29" s="1158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showZeros="0" zoomScaleNormal="100" zoomScaleSheetLayoutView="100" workbookViewId="0">
      <selection activeCell="C11" sqref="C11"/>
    </sheetView>
  </sheetViews>
  <sheetFormatPr defaultRowHeight="12.75"/>
  <cols>
    <col min="1" max="1" width="24.7109375" style="58" customWidth="1"/>
    <col min="2" max="11" width="10.7109375" style="58" customWidth="1"/>
    <col min="12" max="256" width="9.140625" style="19"/>
    <col min="257" max="257" width="28.28515625" style="19" customWidth="1"/>
    <col min="258" max="267" width="10.5703125" style="19" customWidth="1"/>
    <col min="268" max="512" width="9.140625" style="19"/>
    <col min="513" max="513" width="28.28515625" style="19" customWidth="1"/>
    <col min="514" max="523" width="10.5703125" style="19" customWidth="1"/>
    <col min="524" max="768" width="9.140625" style="19"/>
    <col min="769" max="769" width="28.28515625" style="19" customWidth="1"/>
    <col min="770" max="779" width="10.5703125" style="19" customWidth="1"/>
    <col min="780" max="1024" width="9.140625" style="19"/>
    <col min="1025" max="1025" width="28.28515625" style="19" customWidth="1"/>
    <col min="1026" max="1035" width="10.5703125" style="19" customWidth="1"/>
    <col min="1036" max="1280" width="9.140625" style="19"/>
    <col min="1281" max="1281" width="28.28515625" style="19" customWidth="1"/>
    <col min="1282" max="1291" width="10.5703125" style="19" customWidth="1"/>
    <col min="1292" max="1536" width="9.140625" style="19"/>
    <col min="1537" max="1537" width="28.28515625" style="19" customWidth="1"/>
    <col min="1538" max="1547" width="10.5703125" style="19" customWidth="1"/>
    <col min="1548" max="1792" width="9.140625" style="19"/>
    <col min="1793" max="1793" width="28.28515625" style="19" customWidth="1"/>
    <col min="1794" max="1803" width="10.5703125" style="19" customWidth="1"/>
    <col min="1804" max="2048" width="9.140625" style="19"/>
    <col min="2049" max="2049" width="28.28515625" style="19" customWidth="1"/>
    <col min="2050" max="2059" width="10.5703125" style="19" customWidth="1"/>
    <col min="2060" max="2304" width="9.140625" style="19"/>
    <col min="2305" max="2305" width="28.28515625" style="19" customWidth="1"/>
    <col min="2306" max="2315" width="10.5703125" style="19" customWidth="1"/>
    <col min="2316" max="2560" width="9.140625" style="19"/>
    <col min="2561" max="2561" width="28.28515625" style="19" customWidth="1"/>
    <col min="2562" max="2571" width="10.5703125" style="19" customWidth="1"/>
    <col min="2572" max="2816" width="9.140625" style="19"/>
    <col min="2817" max="2817" width="28.28515625" style="19" customWidth="1"/>
    <col min="2818" max="2827" width="10.5703125" style="19" customWidth="1"/>
    <col min="2828" max="3072" width="9.140625" style="19"/>
    <col min="3073" max="3073" width="28.28515625" style="19" customWidth="1"/>
    <col min="3074" max="3083" width="10.5703125" style="19" customWidth="1"/>
    <col min="3084" max="3328" width="9.140625" style="19"/>
    <col min="3329" max="3329" width="28.28515625" style="19" customWidth="1"/>
    <col min="3330" max="3339" width="10.5703125" style="19" customWidth="1"/>
    <col min="3340" max="3584" width="9.140625" style="19"/>
    <col min="3585" max="3585" width="28.28515625" style="19" customWidth="1"/>
    <col min="3586" max="3595" width="10.5703125" style="19" customWidth="1"/>
    <col min="3596" max="3840" width="9.140625" style="19"/>
    <col min="3841" max="3841" width="28.28515625" style="19" customWidth="1"/>
    <col min="3842" max="3851" width="10.5703125" style="19" customWidth="1"/>
    <col min="3852" max="4096" width="9.140625" style="19"/>
    <col min="4097" max="4097" width="28.28515625" style="19" customWidth="1"/>
    <col min="4098" max="4107" width="10.5703125" style="19" customWidth="1"/>
    <col min="4108" max="4352" width="9.140625" style="19"/>
    <col min="4353" max="4353" width="28.28515625" style="19" customWidth="1"/>
    <col min="4354" max="4363" width="10.5703125" style="19" customWidth="1"/>
    <col min="4364" max="4608" width="9.140625" style="19"/>
    <col min="4609" max="4609" width="28.28515625" style="19" customWidth="1"/>
    <col min="4610" max="4619" width="10.5703125" style="19" customWidth="1"/>
    <col min="4620" max="4864" width="9.140625" style="19"/>
    <col min="4865" max="4865" width="28.28515625" style="19" customWidth="1"/>
    <col min="4866" max="4875" width="10.5703125" style="19" customWidth="1"/>
    <col min="4876" max="5120" width="9.140625" style="19"/>
    <col min="5121" max="5121" width="28.28515625" style="19" customWidth="1"/>
    <col min="5122" max="5131" width="10.5703125" style="19" customWidth="1"/>
    <col min="5132" max="5376" width="9.140625" style="19"/>
    <col min="5377" max="5377" width="28.28515625" style="19" customWidth="1"/>
    <col min="5378" max="5387" width="10.5703125" style="19" customWidth="1"/>
    <col min="5388" max="5632" width="9.140625" style="19"/>
    <col min="5633" max="5633" width="28.28515625" style="19" customWidth="1"/>
    <col min="5634" max="5643" width="10.5703125" style="19" customWidth="1"/>
    <col min="5644" max="5888" width="9.140625" style="19"/>
    <col min="5889" max="5889" width="28.28515625" style="19" customWidth="1"/>
    <col min="5890" max="5899" width="10.5703125" style="19" customWidth="1"/>
    <col min="5900" max="6144" width="9.140625" style="19"/>
    <col min="6145" max="6145" width="28.28515625" style="19" customWidth="1"/>
    <col min="6146" max="6155" width="10.5703125" style="19" customWidth="1"/>
    <col min="6156" max="6400" width="9.140625" style="19"/>
    <col min="6401" max="6401" width="28.28515625" style="19" customWidth="1"/>
    <col min="6402" max="6411" width="10.5703125" style="19" customWidth="1"/>
    <col min="6412" max="6656" width="9.140625" style="19"/>
    <col min="6657" max="6657" width="28.28515625" style="19" customWidth="1"/>
    <col min="6658" max="6667" width="10.5703125" style="19" customWidth="1"/>
    <col min="6668" max="6912" width="9.140625" style="19"/>
    <col min="6913" max="6913" width="28.28515625" style="19" customWidth="1"/>
    <col min="6914" max="6923" width="10.5703125" style="19" customWidth="1"/>
    <col min="6924" max="7168" width="9.140625" style="19"/>
    <col min="7169" max="7169" width="28.28515625" style="19" customWidth="1"/>
    <col min="7170" max="7179" width="10.5703125" style="19" customWidth="1"/>
    <col min="7180" max="7424" width="9.140625" style="19"/>
    <col min="7425" max="7425" width="28.28515625" style="19" customWidth="1"/>
    <col min="7426" max="7435" width="10.5703125" style="19" customWidth="1"/>
    <col min="7436" max="7680" width="9.140625" style="19"/>
    <col min="7681" max="7681" width="28.28515625" style="19" customWidth="1"/>
    <col min="7682" max="7691" width="10.5703125" style="19" customWidth="1"/>
    <col min="7692" max="7936" width="9.140625" style="19"/>
    <col min="7937" max="7937" width="28.28515625" style="19" customWidth="1"/>
    <col min="7938" max="7947" width="10.5703125" style="19" customWidth="1"/>
    <col min="7948" max="8192" width="9.140625" style="19"/>
    <col min="8193" max="8193" width="28.28515625" style="19" customWidth="1"/>
    <col min="8194" max="8203" width="10.5703125" style="19" customWidth="1"/>
    <col min="8204" max="8448" width="9.140625" style="19"/>
    <col min="8449" max="8449" width="28.28515625" style="19" customWidth="1"/>
    <col min="8450" max="8459" width="10.5703125" style="19" customWidth="1"/>
    <col min="8460" max="8704" width="9.140625" style="19"/>
    <col min="8705" max="8705" width="28.28515625" style="19" customWidth="1"/>
    <col min="8706" max="8715" width="10.5703125" style="19" customWidth="1"/>
    <col min="8716" max="8960" width="9.140625" style="19"/>
    <col min="8961" max="8961" width="28.28515625" style="19" customWidth="1"/>
    <col min="8962" max="8971" width="10.5703125" style="19" customWidth="1"/>
    <col min="8972" max="9216" width="9.140625" style="19"/>
    <col min="9217" max="9217" width="28.28515625" style="19" customWidth="1"/>
    <col min="9218" max="9227" width="10.5703125" style="19" customWidth="1"/>
    <col min="9228" max="9472" width="9.140625" style="19"/>
    <col min="9473" max="9473" width="28.28515625" style="19" customWidth="1"/>
    <col min="9474" max="9483" width="10.5703125" style="19" customWidth="1"/>
    <col min="9484" max="9728" width="9.140625" style="19"/>
    <col min="9729" max="9729" width="28.28515625" style="19" customWidth="1"/>
    <col min="9730" max="9739" width="10.5703125" style="19" customWidth="1"/>
    <col min="9740" max="9984" width="9.140625" style="19"/>
    <col min="9985" max="9985" width="28.28515625" style="19" customWidth="1"/>
    <col min="9986" max="9995" width="10.5703125" style="19" customWidth="1"/>
    <col min="9996" max="10240" width="9.140625" style="19"/>
    <col min="10241" max="10241" width="28.28515625" style="19" customWidth="1"/>
    <col min="10242" max="10251" width="10.5703125" style="19" customWidth="1"/>
    <col min="10252" max="10496" width="9.140625" style="19"/>
    <col min="10497" max="10497" width="28.28515625" style="19" customWidth="1"/>
    <col min="10498" max="10507" width="10.5703125" style="19" customWidth="1"/>
    <col min="10508" max="10752" width="9.140625" style="19"/>
    <col min="10753" max="10753" width="28.28515625" style="19" customWidth="1"/>
    <col min="10754" max="10763" width="10.5703125" style="19" customWidth="1"/>
    <col min="10764" max="11008" width="9.140625" style="19"/>
    <col min="11009" max="11009" width="28.28515625" style="19" customWidth="1"/>
    <col min="11010" max="11019" width="10.5703125" style="19" customWidth="1"/>
    <col min="11020" max="11264" width="9.140625" style="19"/>
    <col min="11265" max="11265" width="28.28515625" style="19" customWidth="1"/>
    <col min="11266" max="11275" width="10.5703125" style="19" customWidth="1"/>
    <col min="11276" max="11520" width="9.140625" style="19"/>
    <col min="11521" max="11521" width="28.28515625" style="19" customWidth="1"/>
    <col min="11522" max="11531" width="10.5703125" style="19" customWidth="1"/>
    <col min="11532" max="11776" width="9.140625" style="19"/>
    <col min="11777" max="11777" width="28.28515625" style="19" customWidth="1"/>
    <col min="11778" max="11787" width="10.5703125" style="19" customWidth="1"/>
    <col min="11788" max="12032" width="9.140625" style="19"/>
    <col min="12033" max="12033" width="28.28515625" style="19" customWidth="1"/>
    <col min="12034" max="12043" width="10.5703125" style="19" customWidth="1"/>
    <col min="12044" max="12288" width="9.140625" style="19"/>
    <col min="12289" max="12289" width="28.28515625" style="19" customWidth="1"/>
    <col min="12290" max="12299" width="10.5703125" style="19" customWidth="1"/>
    <col min="12300" max="12544" width="9.140625" style="19"/>
    <col min="12545" max="12545" width="28.28515625" style="19" customWidth="1"/>
    <col min="12546" max="12555" width="10.5703125" style="19" customWidth="1"/>
    <col min="12556" max="12800" width="9.140625" style="19"/>
    <col min="12801" max="12801" width="28.28515625" style="19" customWidth="1"/>
    <col min="12802" max="12811" width="10.5703125" style="19" customWidth="1"/>
    <col min="12812" max="13056" width="9.140625" style="19"/>
    <col min="13057" max="13057" width="28.28515625" style="19" customWidth="1"/>
    <col min="13058" max="13067" width="10.5703125" style="19" customWidth="1"/>
    <col min="13068" max="13312" width="9.140625" style="19"/>
    <col min="13313" max="13313" width="28.28515625" style="19" customWidth="1"/>
    <col min="13314" max="13323" width="10.5703125" style="19" customWidth="1"/>
    <col min="13324" max="13568" width="9.140625" style="19"/>
    <col min="13569" max="13569" width="28.28515625" style="19" customWidth="1"/>
    <col min="13570" max="13579" width="10.5703125" style="19" customWidth="1"/>
    <col min="13580" max="13824" width="9.140625" style="19"/>
    <col min="13825" max="13825" width="28.28515625" style="19" customWidth="1"/>
    <col min="13826" max="13835" width="10.5703125" style="19" customWidth="1"/>
    <col min="13836" max="14080" width="9.140625" style="19"/>
    <col min="14081" max="14081" width="28.28515625" style="19" customWidth="1"/>
    <col min="14082" max="14091" width="10.5703125" style="19" customWidth="1"/>
    <col min="14092" max="14336" width="9.140625" style="19"/>
    <col min="14337" max="14337" width="28.28515625" style="19" customWidth="1"/>
    <col min="14338" max="14347" width="10.5703125" style="19" customWidth="1"/>
    <col min="14348" max="14592" width="9.140625" style="19"/>
    <col min="14593" max="14593" width="28.28515625" style="19" customWidth="1"/>
    <col min="14594" max="14603" width="10.5703125" style="19" customWidth="1"/>
    <col min="14604" max="14848" width="9.140625" style="19"/>
    <col min="14849" max="14849" width="28.28515625" style="19" customWidth="1"/>
    <col min="14850" max="14859" width="10.5703125" style="19" customWidth="1"/>
    <col min="14860" max="15104" width="9.140625" style="19"/>
    <col min="15105" max="15105" width="28.28515625" style="19" customWidth="1"/>
    <col min="15106" max="15115" width="10.5703125" style="19" customWidth="1"/>
    <col min="15116" max="15360" width="9.140625" style="19"/>
    <col min="15361" max="15361" width="28.28515625" style="19" customWidth="1"/>
    <col min="15362" max="15371" width="10.5703125" style="19" customWidth="1"/>
    <col min="15372" max="15616" width="9.140625" style="19"/>
    <col min="15617" max="15617" width="28.28515625" style="19" customWidth="1"/>
    <col min="15618" max="15627" width="10.5703125" style="19" customWidth="1"/>
    <col min="15628" max="15872" width="9.140625" style="19"/>
    <col min="15873" max="15873" width="28.28515625" style="19" customWidth="1"/>
    <col min="15874" max="15883" width="10.5703125" style="19" customWidth="1"/>
    <col min="15884" max="16128" width="9.140625" style="19"/>
    <col min="16129" max="16129" width="28.28515625" style="19" customWidth="1"/>
    <col min="16130" max="16139" width="10.5703125" style="19" customWidth="1"/>
    <col min="16140" max="16384" width="9.140625" style="19"/>
  </cols>
  <sheetData>
    <row r="1" spans="1:15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799</v>
      </c>
    </row>
    <row r="2" spans="1:15" s="1460" customFormat="1" ht="15.75">
      <c r="A2" s="1654" t="s">
        <v>800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</row>
    <row r="3" spans="1:15">
      <c r="A3" s="1655" t="s">
        <v>801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</row>
    <row r="4" spans="1:1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</row>
    <row r="5" spans="1:15">
      <c r="K5" s="28" t="s">
        <v>263</v>
      </c>
    </row>
    <row r="6" spans="1:15" ht="18" customHeight="1">
      <c r="A6" s="1615" t="s">
        <v>264</v>
      </c>
      <c r="B6" s="1656" t="s">
        <v>425</v>
      </c>
      <c r="C6" s="1657"/>
      <c r="D6" s="1615" t="s">
        <v>802</v>
      </c>
      <c r="E6" s="1615"/>
      <c r="F6" s="1615"/>
      <c r="G6" s="1615"/>
      <c r="H6" s="1615"/>
      <c r="I6" s="1615"/>
      <c r="J6" s="1615"/>
      <c r="K6" s="1615"/>
    </row>
    <row r="7" spans="1:15" ht="30" customHeight="1">
      <c r="A7" s="1615"/>
      <c r="B7" s="1658"/>
      <c r="C7" s="1659"/>
      <c r="D7" s="1615" t="s">
        <v>803</v>
      </c>
      <c r="E7" s="1615"/>
      <c r="F7" s="1656" t="s">
        <v>804</v>
      </c>
      <c r="G7" s="1657"/>
      <c r="H7" s="1656" t="s">
        <v>805</v>
      </c>
      <c r="I7" s="1657"/>
      <c r="J7" s="1615" t="s">
        <v>806</v>
      </c>
      <c r="K7" s="1615"/>
    </row>
    <row r="8" spans="1:15" ht="30" customHeight="1">
      <c r="A8" s="1615"/>
      <c r="B8" s="1237" t="s">
        <v>542</v>
      </c>
      <c r="C8" s="29" t="s">
        <v>12</v>
      </c>
      <c r="D8" s="1511" t="s">
        <v>542</v>
      </c>
      <c r="E8" s="1237" t="s">
        <v>12</v>
      </c>
      <c r="F8" s="1511" t="s">
        <v>542</v>
      </c>
      <c r="G8" s="1237" t="s">
        <v>12</v>
      </c>
      <c r="H8" s="1511" t="s">
        <v>542</v>
      </c>
      <c r="I8" s="1237" t="s">
        <v>12</v>
      </c>
      <c r="J8" s="1511" t="s">
        <v>542</v>
      </c>
      <c r="K8" s="1237" t="s">
        <v>12</v>
      </c>
    </row>
    <row r="9" spans="1:15" s="30" customFormat="1" ht="15" customHeight="1">
      <c r="A9" s="556">
        <v>1</v>
      </c>
      <c r="B9" s="63">
        <f t="shared" ref="B9:K9" si="0">+A9+1</f>
        <v>2</v>
      </c>
      <c r="C9" s="63">
        <f t="shared" si="0"/>
        <v>3</v>
      </c>
      <c r="D9" s="63">
        <f t="shared" si="0"/>
        <v>4</v>
      </c>
      <c r="E9" s="63">
        <f t="shared" si="0"/>
        <v>5</v>
      </c>
      <c r="F9" s="63">
        <f t="shared" si="0"/>
        <v>6</v>
      </c>
      <c r="G9" s="63">
        <f t="shared" si="0"/>
        <v>7</v>
      </c>
      <c r="H9" s="63">
        <f t="shared" si="0"/>
        <v>8</v>
      </c>
      <c r="I9" s="63">
        <f t="shared" si="0"/>
        <v>9</v>
      </c>
      <c r="J9" s="63">
        <f t="shared" si="0"/>
        <v>10</v>
      </c>
      <c r="K9" s="63">
        <f t="shared" si="0"/>
        <v>11</v>
      </c>
    </row>
    <row r="10" spans="1:15" s="30" customFormat="1" ht="30" customHeight="1">
      <c r="A10" s="1649" t="s">
        <v>206</v>
      </c>
      <c r="B10" s="1649"/>
      <c r="C10" s="1649"/>
      <c r="D10" s="1649"/>
      <c r="E10" s="1649"/>
      <c r="F10" s="1649"/>
      <c r="G10" s="1649"/>
      <c r="H10" s="1649"/>
      <c r="I10" s="1649"/>
      <c r="J10" s="1649"/>
      <c r="K10" s="1649"/>
    </row>
    <row r="11" spans="1:15" s="30" customFormat="1" ht="30" customHeight="1">
      <c r="A11" s="417" t="s">
        <v>789</v>
      </c>
      <c r="B11" s="620">
        <v>79</v>
      </c>
      <c r="C11" s="423">
        <v>252.33845967028006</v>
      </c>
      <c r="D11" s="384">
        <v>2</v>
      </c>
      <c r="E11" s="489">
        <v>0.94066146883000012</v>
      </c>
      <c r="F11" s="384">
        <v>15</v>
      </c>
      <c r="G11" s="423">
        <v>10.518935221589999</v>
      </c>
      <c r="H11" s="384">
        <v>19</v>
      </c>
      <c r="I11" s="423">
        <v>25.57732525242</v>
      </c>
      <c r="J11" s="384">
        <v>43</v>
      </c>
      <c r="K11" s="423">
        <v>215.30153772744006</v>
      </c>
      <c r="L11" s="1461"/>
      <c r="M11" s="1461"/>
      <c r="N11" s="1456"/>
      <c r="O11" s="1456"/>
    </row>
    <row r="12" spans="1:15" s="30" customFormat="1" ht="30" customHeight="1">
      <c r="A12" s="61" t="s">
        <v>291</v>
      </c>
      <c r="B12" s="490">
        <v>79</v>
      </c>
      <c r="C12" s="491">
        <v>211.84143776235001</v>
      </c>
      <c r="D12" s="490">
        <v>2</v>
      </c>
      <c r="E12" s="492">
        <v>0.21797</v>
      </c>
      <c r="F12" s="490">
        <v>15</v>
      </c>
      <c r="G12" s="491">
        <v>8.27999856962</v>
      </c>
      <c r="H12" s="490">
        <v>19</v>
      </c>
      <c r="I12" s="491">
        <v>20.677509061669998</v>
      </c>
      <c r="J12" s="490">
        <v>43</v>
      </c>
      <c r="K12" s="491">
        <v>182.66596013106002</v>
      </c>
      <c r="L12" s="1461"/>
      <c r="M12" s="1461"/>
      <c r="N12" s="1456"/>
      <c r="O12" s="1456"/>
    </row>
    <row r="13" spans="1:15" s="30" customFormat="1" ht="30" customHeight="1">
      <c r="A13" s="1650" t="s">
        <v>13</v>
      </c>
      <c r="B13" s="1650"/>
      <c r="C13" s="1650"/>
      <c r="D13" s="1650"/>
      <c r="E13" s="1650"/>
      <c r="F13" s="1650"/>
      <c r="G13" s="1650"/>
      <c r="H13" s="1650"/>
      <c r="I13" s="1650"/>
      <c r="J13" s="1650"/>
      <c r="K13" s="1650"/>
    </row>
    <row r="14" spans="1:15" s="30" customFormat="1" ht="30" customHeight="1">
      <c r="A14" s="417" t="s">
        <v>760</v>
      </c>
      <c r="B14" s="354">
        <v>79</v>
      </c>
      <c r="C14" s="423">
        <v>227.16329197399824</v>
      </c>
      <c r="D14" s="384">
        <v>2</v>
      </c>
      <c r="E14" s="489">
        <v>0.85860527206000015</v>
      </c>
      <c r="F14" s="384">
        <v>15</v>
      </c>
      <c r="G14" s="423">
        <v>9.4977269136400011</v>
      </c>
      <c r="H14" s="384">
        <v>19</v>
      </c>
      <c r="I14" s="423">
        <v>21.873013940000003</v>
      </c>
      <c r="J14" s="384">
        <v>43</v>
      </c>
      <c r="K14" s="423">
        <v>194.93394584829838</v>
      </c>
      <c r="L14" s="1461"/>
      <c r="M14" s="1461"/>
      <c r="N14" s="1456"/>
      <c r="O14" s="1456"/>
    </row>
    <row r="15" spans="1:15" s="30" customFormat="1" ht="30" customHeight="1">
      <c r="A15" s="61" t="s">
        <v>738</v>
      </c>
      <c r="B15" s="490">
        <v>79</v>
      </c>
      <c r="C15" s="491">
        <v>73.773880285890016</v>
      </c>
      <c r="D15" s="490">
        <v>2</v>
      </c>
      <c r="E15" s="492">
        <v>1.1100000000000001</v>
      </c>
      <c r="F15" s="490">
        <v>15</v>
      </c>
      <c r="G15" s="491">
        <v>7.7615073200000007</v>
      </c>
      <c r="H15" s="490">
        <v>19</v>
      </c>
      <c r="I15" s="491">
        <v>12.656796620000001</v>
      </c>
      <c r="J15" s="490">
        <v>43</v>
      </c>
      <c r="K15" s="491">
        <v>52.245576345890001</v>
      </c>
      <c r="L15" s="1461"/>
      <c r="M15" s="1461"/>
      <c r="N15" s="1456"/>
      <c r="O15" s="1456"/>
    </row>
    <row r="16" spans="1:15" s="30" customFormat="1" ht="30" customHeight="1">
      <c r="A16" s="1651" t="s">
        <v>228</v>
      </c>
      <c r="B16" s="1652"/>
      <c r="C16" s="1652"/>
      <c r="D16" s="1652"/>
      <c r="E16" s="1652"/>
      <c r="F16" s="1652"/>
      <c r="G16" s="1652"/>
      <c r="H16" s="1652"/>
      <c r="I16" s="1652"/>
      <c r="J16" s="1652"/>
      <c r="K16" s="1653"/>
    </row>
    <row r="17" spans="1:15" s="30" customFormat="1" ht="30" customHeight="1">
      <c r="A17" s="417" t="s">
        <v>791</v>
      </c>
      <c r="B17" s="354">
        <v>79</v>
      </c>
      <c r="C17" s="423">
        <v>25.175166373089993</v>
      </c>
      <c r="D17" s="384">
        <v>2</v>
      </c>
      <c r="E17" s="489">
        <v>8.2056192159999999E-2</v>
      </c>
      <c r="F17" s="384">
        <v>15</v>
      </c>
      <c r="G17" s="423">
        <v>1.02120830479</v>
      </c>
      <c r="H17" s="384">
        <v>19</v>
      </c>
      <c r="I17" s="423">
        <v>3.7043099995</v>
      </c>
      <c r="J17" s="384">
        <v>43</v>
      </c>
      <c r="K17" s="423">
        <v>20.367591876639999</v>
      </c>
      <c r="L17" s="1461"/>
      <c r="M17" s="1461"/>
      <c r="N17" s="1456"/>
      <c r="O17" s="1456"/>
    </row>
    <row r="18" spans="1:15" ht="30" customHeight="1">
      <c r="A18" s="61" t="s">
        <v>807</v>
      </c>
      <c r="B18" s="490">
        <v>79</v>
      </c>
      <c r="C18" s="491">
        <v>5.97290961651</v>
      </c>
      <c r="D18" s="490">
        <v>2</v>
      </c>
      <c r="E18" s="492">
        <v>0</v>
      </c>
      <c r="F18" s="490">
        <v>15</v>
      </c>
      <c r="G18" s="491">
        <v>0.24</v>
      </c>
      <c r="H18" s="490">
        <v>19</v>
      </c>
      <c r="I18" s="491">
        <v>0.47133326047000002</v>
      </c>
      <c r="J18" s="490">
        <v>43</v>
      </c>
      <c r="K18" s="491">
        <v>5.26157635604</v>
      </c>
      <c r="L18" s="1461"/>
      <c r="M18" s="1461"/>
      <c r="N18" s="1456"/>
      <c r="O18" s="1456"/>
    </row>
    <row r="19" spans="1:15">
      <c r="L19" s="1462"/>
      <c r="M19" s="1462"/>
    </row>
    <row r="29" spans="1:15">
      <c r="J29" s="1157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0" priority="2" operator="equal">
      <formula>0</formula>
    </cfRule>
  </conditionalFormatting>
  <conditionalFormatting sqref="B11:K12">
    <cfRule type="cellIs" dxfId="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showZeros="0" zoomScaleNormal="100" zoomScaleSheetLayoutView="100" workbookViewId="0">
      <pane ySplit="7" topLeftCell="A23" activePane="bottomLeft" state="frozen"/>
      <selection activeCell="A86" sqref="A86"/>
      <selection pane="bottomLeft" activeCell="A86" sqref="A86"/>
    </sheetView>
  </sheetViews>
  <sheetFormatPr defaultRowHeight="12.75"/>
  <cols>
    <col min="1" max="1" width="24.28515625" style="58" customWidth="1"/>
    <col min="2" max="11" width="11.42578125" style="58" customWidth="1"/>
    <col min="12" max="13" width="9.140625" style="1454"/>
    <col min="14" max="251" width="9.140625" style="19"/>
    <col min="252" max="252" width="18.28515625" style="19" customWidth="1"/>
    <col min="253" max="254" width="12.7109375" style="19" customWidth="1"/>
    <col min="255" max="262" width="11.28515625" style="19" customWidth="1"/>
    <col min="263" max="266" width="8.28515625" style="19" customWidth="1"/>
    <col min="267" max="507" width="9.140625" style="19"/>
    <col min="508" max="508" width="18.28515625" style="19" customWidth="1"/>
    <col min="509" max="510" width="12.7109375" style="19" customWidth="1"/>
    <col min="511" max="518" width="11.28515625" style="19" customWidth="1"/>
    <col min="519" max="522" width="8.28515625" style="19" customWidth="1"/>
    <col min="523" max="763" width="9.140625" style="19"/>
    <col min="764" max="764" width="18.28515625" style="19" customWidth="1"/>
    <col min="765" max="766" width="12.7109375" style="19" customWidth="1"/>
    <col min="767" max="774" width="11.28515625" style="19" customWidth="1"/>
    <col min="775" max="778" width="8.28515625" style="19" customWidth="1"/>
    <col min="779" max="1019" width="9.140625" style="19"/>
    <col min="1020" max="1020" width="18.28515625" style="19" customWidth="1"/>
    <col min="1021" max="1022" width="12.7109375" style="19" customWidth="1"/>
    <col min="1023" max="1030" width="11.28515625" style="19" customWidth="1"/>
    <col min="1031" max="1034" width="8.28515625" style="19" customWidth="1"/>
    <col min="1035" max="1275" width="9.140625" style="19"/>
    <col min="1276" max="1276" width="18.28515625" style="19" customWidth="1"/>
    <col min="1277" max="1278" width="12.7109375" style="19" customWidth="1"/>
    <col min="1279" max="1286" width="11.28515625" style="19" customWidth="1"/>
    <col min="1287" max="1290" width="8.28515625" style="19" customWidth="1"/>
    <col min="1291" max="1531" width="9.140625" style="19"/>
    <col min="1532" max="1532" width="18.28515625" style="19" customWidth="1"/>
    <col min="1533" max="1534" width="12.7109375" style="19" customWidth="1"/>
    <col min="1535" max="1542" width="11.28515625" style="19" customWidth="1"/>
    <col min="1543" max="1546" width="8.28515625" style="19" customWidth="1"/>
    <col min="1547" max="1787" width="9.140625" style="19"/>
    <col min="1788" max="1788" width="18.28515625" style="19" customWidth="1"/>
    <col min="1789" max="1790" width="12.7109375" style="19" customWidth="1"/>
    <col min="1791" max="1798" width="11.28515625" style="19" customWidth="1"/>
    <col min="1799" max="1802" width="8.28515625" style="19" customWidth="1"/>
    <col min="1803" max="2043" width="9.140625" style="19"/>
    <col min="2044" max="2044" width="18.28515625" style="19" customWidth="1"/>
    <col min="2045" max="2046" width="12.7109375" style="19" customWidth="1"/>
    <col min="2047" max="2054" width="11.28515625" style="19" customWidth="1"/>
    <col min="2055" max="2058" width="8.28515625" style="19" customWidth="1"/>
    <col min="2059" max="2299" width="9.140625" style="19"/>
    <col min="2300" max="2300" width="18.28515625" style="19" customWidth="1"/>
    <col min="2301" max="2302" width="12.7109375" style="19" customWidth="1"/>
    <col min="2303" max="2310" width="11.28515625" style="19" customWidth="1"/>
    <col min="2311" max="2314" width="8.28515625" style="19" customWidth="1"/>
    <col min="2315" max="2555" width="9.140625" style="19"/>
    <col min="2556" max="2556" width="18.28515625" style="19" customWidth="1"/>
    <col min="2557" max="2558" width="12.7109375" style="19" customWidth="1"/>
    <col min="2559" max="2566" width="11.28515625" style="19" customWidth="1"/>
    <col min="2567" max="2570" width="8.28515625" style="19" customWidth="1"/>
    <col min="2571" max="2811" width="9.140625" style="19"/>
    <col min="2812" max="2812" width="18.28515625" style="19" customWidth="1"/>
    <col min="2813" max="2814" width="12.7109375" style="19" customWidth="1"/>
    <col min="2815" max="2822" width="11.28515625" style="19" customWidth="1"/>
    <col min="2823" max="2826" width="8.28515625" style="19" customWidth="1"/>
    <col min="2827" max="3067" width="9.140625" style="19"/>
    <col min="3068" max="3068" width="18.28515625" style="19" customWidth="1"/>
    <col min="3069" max="3070" width="12.7109375" style="19" customWidth="1"/>
    <col min="3071" max="3078" width="11.28515625" style="19" customWidth="1"/>
    <col min="3079" max="3082" width="8.28515625" style="19" customWidth="1"/>
    <col min="3083" max="3323" width="9.140625" style="19"/>
    <col min="3324" max="3324" width="18.28515625" style="19" customWidth="1"/>
    <col min="3325" max="3326" width="12.7109375" style="19" customWidth="1"/>
    <col min="3327" max="3334" width="11.28515625" style="19" customWidth="1"/>
    <col min="3335" max="3338" width="8.28515625" style="19" customWidth="1"/>
    <col min="3339" max="3579" width="9.140625" style="19"/>
    <col min="3580" max="3580" width="18.28515625" style="19" customWidth="1"/>
    <col min="3581" max="3582" width="12.7109375" style="19" customWidth="1"/>
    <col min="3583" max="3590" width="11.28515625" style="19" customWidth="1"/>
    <col min="3591" max="3594" width="8.28515625" style="19" customWidth="1"/>
    <col min="3595" max="3835" width="9.140625" style="19"/>
    <col min="3836" max="3836" width="18.28515625" style="19" customWidth="1"/>
    <col min="3837" max="3838" width="12.7109375" style="19" customWidth="1"/>
    <col min="3839" max="3846" width="11.28515625" style="19" customWidth="1"/>
    <col min="3847" max="3850" width="8.28515625" style="19" customWidth="1"/>
    <col min="3851" max="4091" width="9.140625" style="19"/>
    <col min="4092" max="4092" width="18.28515625" style="19" customWidth="1"/>
    <col min="4093" max="4094" width="12.7109375" style="19" customWidth="1"/>
    <col min="4095" max="4102" width="11.28515625" style="19" customWidth="1"/>
    <col min="4103" max="4106" width="8.28515625" style="19" customWidth="1"/>
    <col min="4107" max="4347" width="9.140625" style="19"/>
    <col min="4348" max="4348" width="18.28515625" style="19" customWidth="1"/>
    <col min="4349" max="4350" width="12.7109375" style="19" customWidth="1"/>
    <col min="4351" max="4358" width="11.28515625" style="19" customWidth="1"/>
    <col min="4359" max="4362" width="8.28515625" style="19" customWidth="1"/>
    <col min="4363" max="4603" width="9.140625" style="19"/>
    <col min="4604" max="4604" width="18.28515625" style="19" customWidth="1"/>
    <col min="4605" max="4606" width="12.7109375" style="19" customWidth="1"/>
    <col min="4607" max="4614" width="11.28515625" style="19" customWidth="1"/>
    <col min="4615" max="4618" width="8.28515625" style="19" customWidth="1"/>
    <col min="4619" max="4859" width="9.140625" style="19"/>
    <col min="4860" max="4860" width="18.28515625" style="19" customWidth="1"/>
    <col min="4861" max="4862" width="12.7109375" style="19" customWidth="1"/>
    <col min="4863" max="4870" width="11.28515625" style="19" customWidth="1"/>
    <col min="4871" max="4874" width="8.28515625" style="19" customWidth="1"/>
    <col min="4875" max="5115" width="9.140625" style="19"/>
    <col min="5116" max="5116" width="18.28515625" style="19" customWidth="1"/>
    <col min="5117" max="5118" width="12.7109375" style="19" customWidth="1"/>
    <col min="5119" max="5126" width="11.28515625" style="19" customWidth="1"/>
    <col min="5127" max="5130" width="8.28515625" style="19" customWidth="1"/>
    <col min="5131" max="5371" width="9.140625" style="19"/>
    <col min="5372" max="5372" width="18.28515625" style="19" customWidth="1"/>
    <col min="5373" max="5374" width="12.7109375" style="19" customWidth="1"/>
    <col min="5375" max="5382" width="11.28515625" style="19" customWidth="1"/>
    <col min="5383" max="5386" width="8.28515625" style="19" customWidth="1"/>
    <col min="5387" max="5627" width="9.140625" style="19"/>
    <col min="5628" max="5628" width="18.28515625" style="19" customWidth="1"/>
    <col min="5629" max="5630" width="12.7109375" style="19" customWidth="1"/>
    <col min="5631" max="5638" width="11.28515625" style="19" customWidth="1"/>
    <col min="5639" max="5642" width="8.28515625" style="19" customWidth="1"/>
    <col min="5643" max="5883" width="9.140625" style="19"/>
    <col min="5884" max="5884" width="18.28515625" style="19" customWidth="1"/>
    <col min="5885" max="5886" width="12.7109375" style="19" customWidth="1"/>
    <col min="5887" max="5894" width="11.28515625" style="19" customWidth="1"/>
    <col min="5895" max="5898" width="8.28515625" style="19" customWidth="1"/>
    <col min="5899" max="6139" width="9.140625" style="19"/>
    <col min="6140" max="6140" width="18.28515625" style="19" customWidth="1"/>
    <col min="6141" max="6142" width="12.7109375" style="19" customWidth="1"/>
    <col min="6143" max="6150" width="11.28515625" style="19" customWidth="1"/>
    <col min="6151" max="6154" width="8.28515625" style="19" customWidth="1"/>
    <col min="6155" max="6395" width="9.140625" style="19"/>
    <col min="6396" max="6396" width="18.28515625" style="19" customWidth="1"/>
    <col min="6397" max="6398" width="12.7109375" style="19" customWidth="1"/>
    <col min="6399" max="6406" width="11.28515625" style="19" customWidth="1"/>
    <col min="6407" max="6410" width="8.28515625" style="19" customWidth="1"/>
    <col min="6411" max="6651" width="9.140625" style="19"/>
    <col min="6652" max="6652" width="18.28515625" style="19" customWidth="1"/>
    <col min="6653" max="6654" width="12.7109375" style="19" customWidth="1"/>
    <col min="6655" max="6662" width="11.28515625" style="19" customWidth="1"/>
    <col min="6663" max="6666" width="8.28515625" style="19" customWidth="1"/>
    <col min="6667" max="6907" width="9.140625" style="19"/>
    <col min="6908" max="6908" width="18.28515625" style="19" customWidth="1"/>
    <col min="6909" max="6910" width="12.7109375" style="19" customWidth="1"/>
    <col min="6911" max="6918" width="11.28515625" style="19" customWidth="1"/>
    <col min="6919" max="6922" width="8.28515625" style="19" customWidth="1"/>
    <col min="6923" max="7163" width="9.140625" style="19"/>
    <col min="7164" max="7164" width="18.28515625" style="19" customWidth="1"/>
    <col min="7165" max="7166" width="12.7109375" style="19" customWidth="1"/>
    <col min="7167" max="7174" width="11.28515625" style="19" customWidth="1"/>
    <col min="7175" max="7178" width="8.28515625" style="19" customWidth="1"/>
    <col min="7179" max="7419" width="9.140625" style="19"/>
    <col min="7420" max="7420" width="18.28515625" style="19" customWidth="1"/>
    <col min="7421" max="7422" width="12.7109375" style="19" customWidth="1"/>
    <col min="7423" max="7430" width="11.28515625" style="19" customWidth="1"/>
    <col min="7431" max="7434" width="8.28515625" style="19" customWidth="1"/>
    <col min="7435" max="7675" width="9.140625" style="19"/>
    <col min="7676" max="7676" width="18.28515625" style="19" customWidth="1"/>
    <col min="7677" max="7678" width="12.7109375" style="19" customWidth="1"/>
    <col min="7679" max="7686" width="11.28515625" style="19" customWidth="1"/>
    <col min="7687" max="7690" width="8.28515625" style="19" customWidth="1"/>
    <col min="7691" max="7931" width="9.140625" style="19"/>
    <col min="7932" max="7932" width="18.28515625" style="19" customWidth="1"/>
    <col min="7933" max="7934" width="12.7109375" style="19" customWidth="1"/>
    <col min="7935" max="7942" width="11.28515625" style="19" customWidth="1"/>
    <col min="7943" max="7946" width="8.28515625" style="19" customWidth="1"/>
    <col min="7947" max="8187" width="9.140625" style="19"/>
    <col min="8188" max="8188" width="18.28515625" style="19" customWidth="1"/>
    <col min="8189" max="8190" width="12.7109375" style="19" customWidth="1"/>
    <col min="8191" max="8198" width="11.28515625" style="19" customWidth="1"/>
    <col min="8199" max="8202" width="8.28515625" style="19" customWidth="1"/>
    <col min="8203" max="8443" width="9.140625" style="19"/>
    <col min="8444" max="8444" width="18.28515625" style="19" customWidth="1"/>
    <col min="8445" max="8446" width="12.7109375" style="19" customWidth="1"/>
    <col min="8447" max="8454" width="11.28515625" style="19" customWidth="1"/>
    <col min="8455" max="8458" width="8.28515625" style="19" customWidth="1"/>
    <col min="8459" max="8699" width="9.140625" style="19"/>
    <col min="8700" max="8700" width="18.28515625" style="19" customWidth="1"/>
    <col min="8701" max="8702" width="12.7109375" style="19" customWidth="1"/>
    <col min="8703" max="8710" width="11.28515625" style="19" customWidth="1"/>
    <col min="8711" max="8714" width="8.28515625" style="19" customWidth="1"/>
    <col min="8715" max="8955" width="9.140625" style="19"/>
    <col min="8956" max="8956" width="18.28515625" style="19" customWidth="1"/>
    <col min="8957" max="8958" width="12.7109375" style="19" customWidth="1"/>
    <col min="8959" max="8966" width="11.28515625" style="19" customWidth="1"/>
    <col min="8967" max="8970" width="8.28515625" style="19" customWidth="1"/>
    <col min="8971" max="9211" width="9.140625" style="19"/>
    <col min="9212" max="9212" width="18.28515625" style="19" customWidth="1"/>
    <col min="9213" max="9214" width="12.7109375" style="19" customWidth="1"/>
    <col min="9215" max="9222" width="11.28515625" style="19" customWidth="1"/>
    <col min="9223" max="9226" width="8.28515625" style="19" customWidth="1"/>
    <col min="9227" max="9467" width="9.140625" style="19"/>
    <col min="9468" max="9468" width="18.28515625" style="19" customWidth="1"/>
    <col min="9469" max="9470" width="12.7109375" style="19" customWidth="1"/>
    <col min="9471" max="9478" width="11.28515625" style="19" customWidth="1"/>
    <col min="9479" max="9482" width="8.28515625" style="19" customWidth="1"/>
    <col min="9483" max="9723" width="9.140625" style="19"/>
    <col min="9724" max="9724" width="18.28515625" style="19" customWidth="1"/>
    <col min="9725" max="9726" width="12.7109375" style="19" customWidth="1"/>
    <col min="9727" max="9734" width="11.28515625" style="19" customWidth="1"/>
    <col min="9735" max="9738" width="8.28515625" style="19" customWidth="1"/>
    <col min="9739" max="9979" width="9.140625" style="19"/>
    <col min="9980" max="9980" width="18.28515625" style="19" customWidth="1"/>
    <col min="9981" max="9982" width="12.7109375" style="19" customWidth="1"/>
    <col min="9983" max="9990" width="11.28515625" style="19" customWidth="1"/>
    <col min="9991" max="9994" width="8.28515625" style="19" customWidth="1"/>
    <col min="9995" max="10235" width="9.140625" style="19"/>
    <col min="10236" max="10236" width="18.28515625" style="19" customWidth="1"/>
    <col min="10237" max="10238" width="12.7109375" style="19" customWidth="1"/>
    <col min="10239" max="10246" width="11.28515625" style="19" customWidth="1"/>
    <col min="10247" max="10250" width="8.28515625" style="19" customWidth="1"/>
    <col min="10251" max="10491" width="9.140625" style="19"/>
    <col min="10492" max="10492" width="18.28515625" style="19" customWidth="1"/>
    <col min="10493" max="10494" width="12.7109375" style="19" customWidth="1"/>
    <col min="10495" max="10502" width="11.28515625" style="19" customWidth="1"/>
    <col min="10503" max="10506" width="8.28515625" style="19" customWidth="1"/>
    <col min="10507" max="10747" width="9.140625" style="19"/>
    <col min="10748" max="10748" width="18.28515625" style="19" customWidth="1"/>
    <col min="10749" max="10750" width="12.7109375" style="19" customWidth="1"/>
    <col min="10751" max="10758" width="11.28515625" style="19" customWidth="1"/>
    <col min="10759" max="10762" width="8.28515625" style="19" customWidth="1"/>
    <col min="10763" max="11003" width="9.140625" style="19"/>
    <col min="11004" max="11004" width="18.28515625" style="19" customWidth="1"/>
    <col min="11005" max="11006" width="12.7109375" style="19" customWidth="1"/>
    <col min="11007" max="11014" width="11.28515625" style="19" customWidth="1"/>
    <col min="11015" max="11018" width="8.28515625" style="19" customWidth="1"/>
    <col min="11019" max="11259" width="9.140625" style="19"/>
    <col min="11260" max="11260" width="18.28515625" style="19" customWidth="1"/>
    <col min="11261" max="11262" width="12.7109375" style="19" customWidth="1"/>
    <col min="11263" max="11270" width="11.28515625" style="19" customWidth="1"/>
    <col min="11271" max="11274" width="8.28515625" style="19" customWidth="1"/>
    <col min="11275" max="11515" width="9.140625" style="19"/>
    <col min="11516" max="11516" width="18.28515625" style="19" customWidth="1"/>
    <col min="11517" max="11518" width="12.7109375" style="19" customWidth="1"/>
    <col min="11519" max="11526" width="11.28515625" style="19" customWidth="1"/>
    <col min="11527" max="11530" width="8.28515625" style="19" customWidth="1"/>
    <col min="11531" max="11771" width="9.140625" style="19"/>
    <col min="11772" max="11772" width="18.28515625" style="19" customWidth="1"/>
    <col min="11773" max="11774" width="12.7109375" style="19" customWidth="1"/>
    <col min="11775" max="11782" width="11.28515625" style="19" customWidth="1"/>
    <col min="11783" max="11786" width="8.28515625" style="19" customWidth="1"/>
    <col min="11787" max="12027" width="9.140625" style="19"/>
    <col min="12028" max="12028" width="18.28515625" style="19" customWidth="1"/>
    <col min="12029" max="12030" width="12.7109375" style="19" customWidth="1"/>
    <col min="12031" max="12038" width="11.28515625" style="19" customWidth="1"/>
    <col min="12039" max="12042" width="8.28515625" style="19" customWidth="1"/>
    <col min="12043" max="12283" width="9.140625" style="19"/>
    <col min="12284" max="12284" width="18.28515625" style="19" customWidth="1"/>
    <col min="12285" max="12286" width="12.7109375" style="19" customWidth="1"/>
    <col min="12287" max="12294" width="11.28515625" style="19" customWidth="1"/>
    <col min="12295" max="12298" width="8.28515625" style="19" customWidth="1"/>
    <col min="12299" max="12539" width="9.140625" style="19"/>
    <col min="12540" max="12540" width="18.28515625" style="19" customWidth="1"/>
    <col min="12541" max="12542" width="12.7109375" style="19" customWidth="1"/>
    <col min="12543" max="12550" width="11.28515625" style="19" customWidth="1"/>
    <col min="12551" max="12554" width="8.28515625" style="19" customWidth="1"/>
    <col min="12555" max="12795" width="9.140625" style="19"/>
    <col min="12796" max="12796" width="18.28515625" style="19" customWidth="1"/>
    <col min="12797" max="12798" width="12.7109375" style="19" customWidth="1"/>
    <col min="12799" max="12806" width="11.28515625" style="19" customWidth="1"/>
    <col min="12807" max="12810" width="8.28515625" style="19" customWidth="1"/>
    <col min="12811" max="13051" width="9.140625" style="19"/>
    <col min="13052" max="13052" width="18.28515625" style="19" customWidth="1"/>
    <col min="13053" max="13054" width="12.7109375" style="19" customWidth="1"/>
    <col min="13055" max="13062" width="11.28515625" style="19" customWidth="1"/>
    <col min="13063" max="13066" width="8.28515625" style="19" customWidth="1"/>
    <col min="13067" max="13307" width="9.140625" style="19"/>
    <col min="13308" max="13308" width="18.28515625" style="19" customWidth="1"/>
    <col min="13309" max="13310" width="12.7109375" style="19" customWidth="1"/>
    <col min="13311" max="13318" width="11.28515625" style="19" customWidth="1"/>
    <col min="13319" max="13322" width="8.28515625" style="19" customWidth="1"/>
    <col min="13323" max="13563" width="9.140625" style="19"/>
    <col min="13564" max="13564" width="18.28515625" style="19" customWidth="1"/>
    <col min="13565" max="13566" width="12.7109375" style="19" customWidth="1"/>
    <col min="13567" max="13574" width="11.28515625" style="19" customWidth="1"/>
    <col min="13575" max="13578" width="8.28515625" style="19" customWidth="1"/>
    <col min="13579" max="13819" width="9.140625" style="19"/>
    <col min="13820" max="13820" width="18.28515625" style="19" customWidth="1"/>
    <col min="13821" max="13822" width="12.7109375" style="19" customWidth="1"/>
    <col min="13823" max="13830" width="11.28515625" style="19" customWidth="1"/>
    <col min="13831" max="13834" width="8.28515625" style="19" customWidth="1"/>
    <col min="13835" max="14075" width="9.140625" style="19"/>
    <col min="14076" max="14076" width="18.28515625" style="19" customWidth="1"/>
    <col min="14077" max="14078" width="12.7109375" style="19" customWidth="1"/>
    <col min="14079" max="14086" width="11.28515625" style="19" customWidth="1"/>
    <col min="14087" max="14090" width="8.28515625" style="19" customWidth="1"/>
    <col min="14091" max="14331" width="9.140625" style="19"/>
    <col min="14332" max="14332" width="18.28515625" style="19" customWidth="1"/>
    <col min="14333" max="14334" width="12.7109375" style="19" customWidth="1"/>
    <col min="14335" max="14342" width="11.28515625" style="19" customWidth="1"/>
    <col min="14343" max="14346" width="8.28515625" style="19" customWidth="1"/>
    <col min="14347" max="14587" width="9.140625" style="19"/>
    <col min="14588" max="14588" width="18.28515625" style="19" customWidth="1"/>
    <col min="14589" max="14590" width="12.7109375" style="19" customWidth="1"/>
    <col min="14591" max="14598" width="11.28515625" style="19" customWidth="1"/>
    <col min="14599" max="14602" width="8.28515625" style="19" customWidth="1"/>
    <col min="14603" max="14843" width="9.140625" style="19"/>
    <col min="14844" max="14844" width="18.28515625" style="19" customWidth="1"/>
    <col min="14845" max="14846" width="12.7109375" style="19" customWidth="1"/>
    <col min="14847" max="14854" width="11.28515625" style="19" customWidth="1"/>
    <col min="14855" max="14858" width="8.28515625" style="19" customWidth="1"/>
    <col min="14859" max="15099" width="9.140625" style="19"/>
    <col min="15100" max="15100" width="18.28515625" style="19" customWidth="1"/>
    <col min="15101" max="15102" width="12.7109375" style="19" customWidth="1"/>
    <col min="15103" max="15110" width="11.28515625" style="19" customWidth="1"/>
    <col min="15111" max="15114" width="8.28515625" style="19" customWidth="1"/>
    <col min="15115" max="15355" width="9.140625" style="19"/>
    <col min="15356" max="15356" width="18.28515625" style="19" customWidth="1"/>
    <col min="15357" max="15358" width="12.7109375" style="19" customWidth="1"/>
    <col min="15359" max="15366" width="11.28515625" style="19" customWidth="1"/>
    <col min="15367" max="15370" width="8.28515625" style="19" customWidth="1"/>
    <col min="15371" max="15611" width="9.140625" style="19"/>
    <col min="15612" max="15612" width="18.28515625" style="19" customWidth="1"/>
    <col min="15613" max="15614" width="12.7109375" style="19" customWidth="1"/>
    <col min="15615" max="15622" width="11.28515625" style="19" customWidth="1"/>
    <col min="15623" max="15626" width="8.28515625" style="19" customWidth="1"/>
    <col min="15627" max="15867" width="9.140625" style="19"/>
    <col min="15868" max="15868" width="18.28515625" style="19" customWidth="1"/>
    <col min="15869" max="15870" width="12.7109375" style="19" customWidth="1"/>
    <col min="15871" max="15878" width="11.28515625" style="19" customWidth="1"/>
    <col min="15879" max="15882" width="8.28515625" style="19" customWidth="1"/>
    <col min="15883" max="16123" width="9.140625" style="19"/>
    <col min="16124" max="16124" width="18.28515625" style="19" customWidth="1"/>
    <col min="16125" max="16126" width="12.7109375" style="19" customWidth="1"/>
    <col min="16127" max="16134" width="11.28515625" style="19" customWidth="1"/>
    <col min="16135" max="16138" width="8.28515625" style="19" customWidth="1"/>
    <col min="16139" max="16384" width="9.140625" style="19"/>
  </cols>
  <sheetData>
    <row r="1" spans="1:13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808</v>
      </c>
      <c r="L1" s="1457"/>
      <c r="M1" s="1457"/>
    </row>
    <row r="2" spans="1:13" s="47" customFormat="1" ht="15.75">
      <c r="A2" s="1555" t="s">
        <v>809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  <c r="L2" s="1458"/>
      <c r="M2" s="1458"/>
    </row>
    <row r="3" spans="1:1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ht="15.95" customHeight="1">
      <c r="A4" s="1664" t="s">
        <v>264</v>
      </c>
      <c r="B4" s="1667" t="s">
        <v>425</v>
      </c>
      <c r="C4" s="1667"/>
      <c r="D4" s="1667" t="s">
        <v>148</v>
      </c>
      <c r="E4" s="1667"/>
      <c r="F4" s="1667"/>
      <c r="G4" s="1667"/>
      <c r="H4" s="1667"/>
      <c r="I4" s="1667"/>
      <c r="J4" s="1667"/>
      <c r="K4" s="1667"/>
    </row>
    <row r="5" spans="1:13" ht="30" customHeight="1">
      <c r="A5" s="1665"/>
      <c r="B5" s="1667"/>
      <c r="C5" s="1667"/>
      <c r="D5" s="1667" t="s">
        <v>803</v>
      </c>
      <c r="E5" s="1667"/>
      <c r="F5" s="1667" t="s">
        <v>810</v>
      </c>
      <c r="G5" s="1667"/>
      <c r="H5" s="1667" t="s">
        <v>793</v>
      </c>
      <c r="I5" s="1667"/>
      <c r="J5" s="1667" t="s">
        <v>811</v>
      </c>
      <c r="K5" s="1667"/>
    </row>
    <row r="6" spans="1:13" ht="30" customHeight="1">
      <c r="A6" s="1666"/>
      <c r="B6" s="1242" t="s">
        <v>795</v>
      </c>
      <c r="C6" s="1242" t="s">
        <v>796</v>
      </c>
      <c r="D6" s="1242" t="s">
        <v>795</v>
      </c>
      <c r="E6" s="1242" t="s">
        <v>606</v>
      </c>
      <c r="F6" s="1242" t="s">
        <v>795</v>
      </c>
      <c r="G6" s="1242" t="s">
        <v>606</v>
      </c>
      <c r="H6" s="1242" t="s">
        <v>795</v>
      </c>
      <c r="I6" s="1242" t="s">
        <v>606</v>
      </c>
      <c r="J6" s="1242" t="s">
        <v>795</v>
      </c>
      <c r="K6" s="1242" t="s">
        <v>606</v>
      </c>
    </row>
    <row r="7" spans="1:13" ht="15" customHeight="1">
      <c r="A7" s="1108">
        <v>1</v>
      </c>
      <c r="B7" s="63">
        <f t="shared" ref="B7:K7" si="0">+A7+1</f>
        <v>2</v>
      </c>
      <c r="C7" s="63">
        <f t="shared" si="0"/>
        <v>3</v>
      </c>
      <c r="D7" s="63">
        <f t="shared" si="0"/>
        <v>4</v>
      </c>
      <c r="E7" s="63">
        <f t="shared" si="0"/>
        <v>5</v>
      </c>
      <c r="F7" s="63">
        <f t="shared" si="0"/>
        <v>6</v>
      </c>
      <c r="G7" s="63">
        <f t="shared" si="0"/>
        <v>7</v>
      </c>
      <c r="H7" s="63">
        <f t="shared" si="0"/>
        <v>8</v>
      </c>
      <c r="I7" s="63">
        <f t="shared" si="0"/>
        <v>9</v>
      </c>
      <c r="J7" s="63">
        <f t="shared" si="0"/>
        <v>10</v>
      </c>
      <c r="K7" s="63">
        <f t="shared" si="0"/>
        <v>11</v>
      </c>
    </row>
    <row r="8" spans="1:13" ht="18" customHeight="1">
      <c r="A8" s="1660" t="s">
        <v>339</v>
      </c>
      <c r="B8" s="1661"/>
      <c r="C8" s="1661"/>
      <c r="D8" s="1661"/>
      <c r="E8" s="1661"/>
      <c r="F8" s="1661"/>
      <c r="G8" s="1661"/>
      <c r="H8" s="1661"/>
      <c r="I8" s="1661"/>
      <c r="J8" s="1661"/>
      <c r="K8" s="1662"/>
    </row>
    <row r="9" spans="1:13" ht="20.100000000000001" customHeight="1">
      <c r="A9" s="1107" t="s">
        <v>777</v>
      </c>
      <c r="B9" s="452">
        <v>73</v>
      </c>
      <c r="C9" s="453">
        <v>188.20952427475996</v>
      </c>
      <c r="D9" s="452">
        <v>4</v>
      </c>
      <c r="E9" s="454">
        <v>0.85793688121369083</v>
      </c>
      <c r="F9" s="452">
        <v>13</v>
      </c>
      <c r="G9" s="454">
        <v>4.5717257004266836</v>
      </c>
      <c r="H9" s="452">
        <v>34</v>
      </c>
      <c r="I9" s="454">
        <v>31.516607220777509</v>
      </c>
      <c r="J9" s="452">
        <v>22</v>
      </c>
      <c r="K9" s="454">
        <v>63.053730197582134</v>
      </c>
    </row>
    <row r="10" spans="1:13" ht="20.100000000000001" customHeight="1">
      <c r="A10" s="60" t="s">
        <v>778</v>
      </c>
      <c r="B10" s="133">
        <v>73</v>
      </c>
      <c r="C10" s="134">
        <v>68.157690746690008</v>
      </c>
      <c r="D10" s="133">
        <v>0</v>
      </c>
      <c r="E10" s="208">
        <v>0</v>
      </c>
      <c r="F10" s="133">
        <v>46</v>
      </c>
      <c r="G10" s="208">
        <v>41.732216112942957</v>
      </c>
      <c r="H10" s="133">
        <v>26</v>
      </c>
      <c r="I10" s="208">
        <v>52.752418036457748</v>
      </c>
      <c r="J10" s="133">
        <v>1</v>
      </c>
      <c r="K10" s="208">
        <v>5.5153658505992711</v>
      </c>
    </row>
    <row r="11" spans="1:13" ht="18" customHeight="1">
      <c r="A11" s="1660" t="s">
        <v>340</v>
      </c>
      <c r="B11" s="1661"/>
      <c r="C11" s="1661"/>
      <c r="D11" s="1661"/>
      <c r="E11" s="1661"/>
      <c r="F11" s="1661"/>
      <c r="G11" s="1661"/>
      <c r="H11" s="1661"/>
      <c r="I11" s="1661"/>
      <c r="J11" s="1661"/>
      <c r="K11" s="1662"/>
    </row>
    <row r="12" spans="1:13" ht="20.100000000000001" customHeight="1">
      <c r="A12" s="1107" t="s">
        <v>777</v>
      </c>
      <c r="B12" s="452">
        <v>73</v>
      </c>
      <c r="C12" s="453">
        <v>189.07755946710998</v>
      </c>
      <c r="D12" s="452">
        <v>4</v>
      </c>
      <c r="E12" s="454">
        <v>0.85400722858964295</v>
      </c>
      <c r="F12" s="452">
        <v>12</v>
      </c>
      <c r="G12" s="454">
        <v>4.0461112281654801</v>
      </c>
      <c r="H12" s="452">
        <v>35</v>
      </c>
      <c r="I12" s="454">
        <v>32.749045066964264</v>
      </c>
      <c r="J12" s="452">
        <v>22</v>
      </c>
      <c r="K12" s="454">
        <v>62.350836476280612</v>
      </c>
    </row>
    <row r="13" spans="1:13" ht="20.100000000000001" customHeight="1">
      <c r="A13" s="60" t="s">
        <v>778</v>
      </c>
      <c r="B13" s="133">
        <v>73</v>
      </c>
      <c r="C13" s="134">
        <v>68.129690746690002</v>
      </c>
      <c r="D13" s="133">
        <v>0</v>
      </c>
      <c r="E13" s="208">
        <v>0</v>
      </c>
      <c r="F13" s="133">
        <v>46</v>
      </c>
      <c r="G13" s="208">
        <v>41.749367255687872</v>
      </c>
      <c r="H13" s="133">
        <v>26</v>
      </c>
      <c r="I13" s="208">
        <v>52.733000183822874</v>
      </c>
      <c r="J13" s="133">
        <v>1</v>
      </c>
      <c r="K13" s="208">
        <v>5.5176325604892513</v>
      </c>
    </row>
    <row r="14" spans="1:13" ht="18" customHeight="1">
      <c r="A14" s="1660" t="s">
        <v>341</v>
      </c>
      <c r="B14" s="1661"/>
      <c r="C14" s="1661"/>
      <c r="D14" s="1661"/>
      <c r="E14" s="1661"/>
      <c r="F14" s="1661"/>
      <c r="G14" s="1661"/>
      <c r="H14" s="1661"/>
      <c r="I14" s="1661"/>
      <c r="J14" s="1661"/>
      <c r="K14" s="1662"/>
    </row>
    <row r="15" spans="1:13" ht="20.100000000000001" customHeight="1">
      <c r="A15" s="1107" t="s">
        <v>777</v>
      </c>
      <c r="B15" s="452">
        <v>74</v>
      </c>
      <c r="C15" s="453">
        <v>194.49588909328003</v>
      </c>
      <c r="D15" s="452">
        <v>4</v>
      </c>
      <c r="E15" s="454">
        <v>0.81397799870244081</v>
      </c>
      <c r="F15" s="452">
        <v>14</v>
      </c>
      <c r="G15" s="454">
        <v>4.7800768768748334</v>
      </c>
      <c r="H15" s="452">
        <v>34</v>
      </c>
      <c r="I15" s="454">
        <v>32.098967497563955</v>
      </c>
      <c r="J15" s="452">
        <v>22</v>
      </c>
      <c r="K15" s="454">
        <v>62.306977626858753</v>
      </c>
    </row>
    <row r="16" spans="1:13" ht="20.100000000000001" customHeight="1">
      <c r="A16" s="60" t="s">
        <v>778</v>
      </c>
      <c r="B16" s="133">
        <v>74</v>
      </c>
      <c r="C16" s="134">
        <v>68.864690746690002</v>
      </c>
      <c r="D16" s="133">
        <v>0</v>
      </c>
      <c r="E16" s="208">
        <v>0</v>
      </c>
      <c r="F16" s="133">
        <v>47</v>
      </c>
      <c r="G16" s="208">
        <v>42.371082311732422</v>
      </c>
      <c r="H16" s="133">
        <v>26</v>
      </c>
      <c r="I16" s="208">
        <v>52.170175393428067</v>
      </c>
      <c r="J16" s="133">
        <v>1</v>
      </c>
      <c r="K16" s="208">
        <v>5.4587422948395137</v>
      </c>
    </row>
    <row r="17" spans="1:11" ht="18" customHeight="1">
      <c r="A17" s="1660" t="s">
        <v>342</v>
      </c>
      <c r="B17" s="1661"/>
      <c r="C17" s="1661"/>
      <c r="D17" s="1661"/>
      <c r="E17" s="1661"/>
      <c r="F17" s="1661"/>
      <c r="G17" s="1661"/>
      <c r="H17" s="1661"/>
      <c r="I17" s="1661"/>
      <c r="J17" s="1661"/>
      <c r="K17" s="1662"/>
    </row>
    <row r="18" spans="1:11" ht="20.100000000000001" customHeight="1">
      <c r="A18" s="1107" t="s">
        <v>777</v>
      </c>
      <c r="B18" s="452">
        <v>76</v>
      </c>
      <c r="C18" s="453">
        <v>202.43610078712004</v>
      </c>
      <c r="D18" s="452">
        <v>4</v>
      </c>
      <c r="E18" s="454">
        <v>0.72622697318992113</v>
      </c>
      <c r="F18" s="452">
        <v>15</v>
      </c>
      <c r="G18" s="454">
        <v>4.7345205017403718</v>
      </c>
      <c r="H18" s="452">
        <v>34</v>
      </c>
      <c r="I18" s="454">
        <v>30.625512969569385</v>
      </c>
      <c r="J18" s="452">
        <v>23</v>
      </c>
      <c r="K18" s="454">
        <v>63.913739555500307</v>
      </c>
    </row>
    <row r="19" spans="1:11" ht="20.100000000000001" customHeight="1">
      <c r="A19" s="60" t="s">
        <v>778</v>
      </c>
      <c r="B19" s="133">
        <v>76</v>
      </c>
      <c r="C19" s="134">
        <v>70.562640746690008</v>
      </c>
      <c r="D19" s="133">
        <v>0</v>
      </c>
      <c r="E19" s="208">
        <v>0</v>
      </c>
      <c r="F19" s="133">
        <v>48</v>
      </c>
      <c r="G19" s="208">
        <v>42.340627396943717</v>
      </c>
      <c r="H19" s="133">
        <v>27</v>
      </c>
      <c r="I19" s="208">
        <v>52.331984115010869</v>
      </c>
      <c r="J19" s="133">
        <v>1</v>
      </c>
      <c r="K19" s="208">
        <v>5.327388488045405</v>
      </c>
    </row>
    <row r="20" spans="1:11" ht="18" customHeight="1">
      <c r="A20" s="1660" t="s">
        <v>343</v>
      </c>
      <c r="B20" s="1661"/>
      <c r="C20" s="1661"/>
      <c r="D20" s="1661"/>
      <c r="E20" s="1661"/>
      <c r="F20" s="1661"/>
      <c r="G20" s="1661"/>
      <c r="H20" s="1661"/>
      <c r="I20" s="1661"/>
      <c r="J20" s="1661"/>
      <c r="K20" s="1662"/>
    </row>
    <row r="21" spans="1:11" ht="20.100000000000001" customHeight="1">
      <c r="A21" s="1107" t="s">
        <v>777</v>
      </c>
      <c r="B21" s="452">
        <v>76</v>
      </c>
      <c r="C21" s="453">
        <v>206.66843984831999</v>
      </c>
      <c r="D21" s="452">
        <v>5</v>
      </c>
      <c r="E21" s="454">
        <v>0.93525004111831844</v>
      </c>
      <c r="F21" s="452">
        <v>15</v>
      </c>
      <c r="G21" s="454">
        <v>4.8422418300610959</v>
      </c>
      <c r="H21" s="452">
        <v>33</v>
      </c>
      <c r="I21" s="454">
        <v>30.379948920222322</v>
      </c>
      <c r="J21" s="452">
        <v>23</v>
      </c>
      <c r="K21" s="454">
        <v>63.842559208598274</v>
      </c>
    </row>
    <row r="22" spans="1:11" ht="20.100000000000001" customHeight="1">
      <c r="A22" s="60" t="s">
        <v>778</v>
      </c>
      <c r="B22" s="133">
        <v>76</v>
      </c>
      <c r="C22" s="134">
        <v>71.59457074669001</v>
      </c>
      <c r="D22" s="133">
        <v>0</v>
      </c>
      <c r="E22" s="208">
        <v>0</v>
      </c>
      <c r="F22" s="133">
        <v>48</v>
      </c>
      <c r="G22" s="208">
        <v>41.733841670363518</v>
      </c>
      <c r="H22" s="133">
        <v>26</v>
      </c>
      <c r="I22" s="208">
        <v>48.738695661923842</v>
      </c>
      <c r="J22" s="133">
        <v>2</v>
      </c>
      <c r="K22" s="208">
        <v>9.5274626677126317</v>
      </c>
    </row>
    <row r="23" spans="1:11" ht="18" customHeight="1">
      <c r="A23" s="1660" t="s">
        <v>344</v>
      </c>
      <c r="B23" s="1661"/>
      <c r="C23" s="1661"/>
      <c r="D23" s="1661"/>
      <c r="E23" s="1661"/>
      <c r="F23" s="1661"/>
      <c r="G23" s="1661"/>
      <c r="H23" s="1661"/>
      <c r="I23" s="1661"/>
      <c r="J23" s="1661"/>
      <c r="K23" s="1662"/>
    </row>
    <row r="24" spans="1:11" ht="20.100000000000001" customHeight="1">
      <c r="A24" s="1107" t="s">
        <v>777</v>
      </c>
      <c r="B24" s="452">
        <v>76</v>
      </c>
      <c r="C24" s="453">
        <v>213.06109167282014</v>
      </c>
      <c r="D24" s="452">
        <v>6</v>
      </c>
      <c r="E24" s="454">
        <v>1.129121935460774</v>
      </c>
      <c r="F24" s="452">
        <v>15</v>
      </c>
      <c r="G24" s="454">
        <v>4.9852588139324681</v>
      </c>
      <c r="H24" s="452">
        <v>30</v>
      </c>
      <c r="I24" s="454">
        <v>26.590413213111891</v>
      </c>
      <c r="J24" s="452">
        <v>25</v>
      </c>
      <c r="K24" s="454">
        <v>67.295206037494808</v>
      </c>
    </row>
    <row r="25" spans="1:11" ht="20.100000000000001" customHeight="1">
      <c r="A25" s="60" t="s">
        <v>778</v>
      </c>
      <c r="B25" s="133">
        <v>76</v>
      </c>
      <c r="C25" s="134">
        <v>71.847094746690004</v>
      </c>
      <c r="D25" s="133">
        <v>0</v>
      </c>
      <c r="E25" s="208">
        <v>0</v>
      </c>
      <c r="F25" s="133">
        <v>47</v>
      </c>
      <c r="G25" s="208">
        <v>40.378862781137776</v>
      </c>
      <c r="H25" s="133">
        <v>27</v>
      </c>
      <c r="I25" s="208">
        <v>50.127161124144415</v>
      </c>
      <c r="J25" s="133">
        <v>2</v>
      </c>
      <c r="K25" s="208">
        <v>9.4939760947178033</v>
      </c>
    </row>
    <row r="26" spans="1:11" ht="18" customHeight="1">
      <c r="A26" s="1660" t="s">
        <v>345</v>
      </c>
      <c r="B26" s="1661"/>
      <c r="C26" s="1661"/>
      <c r="D26" s="1661"/>
      <c r="E26" s="1661"/>
      <c r="F26" s="1661"/>
      <c r="G26" s="1661"/>
      <c r="H26" s="1661"/>
      <c r="I26" s="1661"/>
      <c r="J26" s="1661"/>
      <c r="K26" s="1662"/>
    </row>
    <row r="27" spans="1:11" ht="20.100000000000001" customHeight="1">
      <c r="A27" s="1107" t="s">
        <v>777</v>
      </c>
      <c r="B27" s="452">
        <v>77</v>
      </c>
      <c r="C27" s="453">
        <v>218.71497342880997</v>
      </c>
      <c r="D27" s="452">
        <v>5</v>
      </c>
      <c r="E27" s="454">
        <v>0.94201945523890895</v>
      </c>
      <c r="F27" s="452">
        <v>16</v>
      </c>
      <c r="G27" s="454">
        <v>5.1530630045173682</v>
      </c>
      <c r="H27" s="452">
        <v>29</v>
      </c>
      <c r="I27" s="454">
        <v>24.107516344491223</v>
      </c>
      <c r="J27" s="452">
        <v>27</v>
      </c>
      <c r="K27" s="454">
        <v>69.797401195752499</v>
      </c>
    </row>
    <row r="28" spans="1:11" ht="20.100000000000001" customHeight="1">
      <c r="A28" s="60" t="s">
        <v>778</v>
      </c>
      <c r="B28" s="133">
        <v>77</v>
      </c>
      <c r="C28" s="134">
        <v>72.853793285890006</v>
      </c>
      <c r="D28" s="133">
        <v>0</v>
      </c>
      <c r="E28" s="208">
        <v>0</v>
      </c>
      <c r="F28" s="133">
        <v>47</v>
      </c>
      <c r="G28" s="208">
        <v>39.774479314054027</v>
      </c>
      <c r="H28" s="133">
        <v>28</v>
      </c>
      <c r="I28" s="208">
        <v>50.862732981491476</v>
      </c>
      <c r="J28" s="133">
        <v>2</v>
      </c>
      <c r="K28" s="208">
        <v>9.3627877044544903</v>
      </c>
    </row>
    <row r="29" spans="1:11" ht="18" customHeight="1">
      <c r="A29" s="1660" t="s">
        <v>346</v>
      </c>
      <c r="B29" s="1661"/>
      <c r="C29" s="1661"/>
      <c r="D29" s="1661"/>
      <c r="E29" s="1661"/>
      <c r="F29" s="1661"/>
      <c r="G29" s="1661"/>
      <c r="H29" s="1661"/>
      <c r="I29" s="1661"/>
      <c r="J29" s="1663"/>
      <c r="K29" s="1662"/>
    </row>
    <row r="30" spans="1:11" ht="20.100000000000001" customHeight="1">
      <c r="A30" s="1107" t="s">
        <v>777</v>
      </c>
      <c r="B30" s="452">
        <v>78</v>
      </c>
      <c r="C30" s="453">
        <v>218.74716857752119</v>
      </c>
      <c r="D30" s="452">
        <v>5</v>
      </c>
      <c r="E30" s="454">
        <v>0.94642685791670911</v>
      </c>
      <c r="F30" s="452">
        <v>18</v>
      </c>
      <c r="G30" s="454">
        <v>5.8706225198928799</v>
      </c>
      <c r="H30" s="452">
        <v>27</v>
      </c>
      <c r="I30" s="454">
        <v>21.9665567704577</v>
      </c>
      <c r="J30" s="452">
        <v>28</v>
      </c>
      <c r="K30" s="454">
        <v>71.21639385173269</v>
      </c>
    </row>
    <row r="31" spans="1:11" ht="20.100000000000001" customHeight="1">
      <c r="A31" s="60" t="s">
        <v>778</v>
      </c>
      <c r="B31" s="133">
        <v>78</v>
      </c>
      <c r="C31" s="134">
        <v>73.263930285890012</v>
      </c>
      <c r="D31" s="133">
        <v>0</v>
      </c>
      <c r="E31" s="208">
        <v>0</v>
      </c>
      <c r="F31" s="133">
        <v>48</v>
      </c>
      <c r="G31" s="208">
        <v>40.111626315056903</v>
      </c>
      <c r="H31" s="133">
        <v>28</v>
      </c>
      <c r="I31" s="208">
        <v>50.577999571265906</v>
      </c>
      <c r="J31" s="133">
        <v>2</v>
      </c>
      <c r="K31" s="208">
        <v>9.3103741136771809</v>
      </c>
    </row>
    <row r="32" spans="1:11" ht="18" customHeight="1">
      <c r="A32" s="1660" t="s">
        <v>347</v>
      </c>
      <c r="B32" s="1661"/>
      <c r="C32" s="1661"/>
      <c r="D32" s="1661"/>
      <c r="E32" s="1661"/>
      <c r="F32" s="1661"/>
      <c r="G32" s="1661"/>
      <c r="H32" s="1661"/>
      <c r="I32" s="1661"/>
      <c r="J32" s="1661"/>
      <c r="K32" s="1662"/>
    </row>
    <row r="33" spans="1:11" ht="20.100000000000001" customHeight="1">
      <c r="A33" s="1107" t="s">
        <v>777</v>
      </c>
      <c r="B33" s="452">
        <v>79</v>
      </c>
      <c r="C33" s="453">
        <v>225.74089291831234</v>
      </c>
      <c r="D33" s="452">
        <v>6</v>
      </c>
      <c r="E33" s="454">
        <v>1.1354985186434794</v>
      </c>
      <c r="F33" s="452">
        <v>17</v>
      </c>
      <c r="G33" s="454">
        <v>5.3217054230830829</v>
      </c>
      <c r="H33" s="452">
        <v>30</v>
      </c>
      <c r="I33" s="454">
        <v>24.749296293594945</v>
      </c>
      <c r="J33" s="452">
        <v>26</v>
      </c>
      <c r="K33" s="454">
        <v>68.793499764678529</v>
      </c>
    </row>
    <row r="34" spans="1:11" ht="20.100000000000001" customHeight="1">
      <c r="A34" s="60" t="s">
        <v>778</v>
      </c>
      <c r="B34" s="133">
        <v>79</v>
      </c>
      <c r="C34" s="134">
        <v>73.773880285890016</v>
      </c>
      <c r="D34" s="133">
        <v>0</v>
      </c>
      <c r="E34" s="208">
        <v>0</v>
      </c>
      <c r="F34" s="133">
        <v>49</v>
      </c>
      <c r="G34" s="208">
        <v>40.525594999397306</v>
      </c>
      <c r="H34" s="133">
        <v>28</v>
      </c>
      <c r="I34" s="208">
        <v>50.22838734019691</v>
      </c>
      <c r="J34" s="133">
        <v>2</v>
      </c>
      <c r="K34" s="208">
        <v>9.2460176604057676</v>
      </c>
    </row>
    <row r="35" spans="1:11" ht="18" customHeight="1">
      <c r="A35" s="1660" t="s">
        <v>348</v>
      </c>
      <c r="B35" s="1661"/>
      <c r="C35" s="1661"/>
      <c r="D35" s="1661"/>
      <c r="E35" s="1661"/>
      <c r="F35" s="1661"/>
      <c r="G35" s="1661"/>
      <c r="H35" s="1661"/>
      <c r="I35" s="1661"/>
      <c r="J35" s="1661"/>
      <c r="K35" s="1662"/>
    </row>
    <row r="36" spans="1:11" ht="20.100000000000001" customHeight="1">
      <c r="A36" s="1107" t="s">
        <v>777</v>
      </c>
      <c r="B36" s="452">
        <v>79</v>
      </c>
      <c r="C36" s="453">
        <v>227.16329197399824</v>
      </c>
      <c r="D36" s="452">
        <v>4</v>
      </c>
      <c r="E36" s="454">
        <v>0.6900400327705335</v>
      </c>
      <c r="F36" s="452">
        <v>16</v>
      </c>
      <c r="G36" s="454">
        <v>4.5413188083666363</v>
      </c>
      <c r="H36" s="452">
        <v>32</v>
      </c>
      <c r="I36" s="454">
        <v>24.659091057142195</v>
      </c>
      <c r="J36" s="452">
        <v>27</v>
      </c>
      <c r="K36" s="454">
        <v>70.109550101720686</v>
      </c>
    </row>
    <row r="37" spans="1:11" ht="20.100000000000001" customHeight="1">
      <c r="A37" s="60" t="s">
        <v>778</v>
      </c>
      <c r="B37" s="133">
        <v>79</v>
      </c>
      <c r="C37" s="134">
        <v>73.773880285890016</v>
      </c>
      <c r="D37" s="133">
        <v>0</v>
      </c>
      <c r="E37" s="208">
        <v>0</v>
      </c>
      <c r="F37" s="133">
        <v>49</v>
      </c>
      <c r="G37" s="208">
        <v>40.525594999397306</v>
      </c>
      <c r="H37" s="133">
        <v>28</v>
      </c>
      <c r="I37" s="208">
        <v>50.22838734019691</v>
      </c>
      <c r="J37" s="133">
        <v>2</v>
      </c>
      <c r="K37" s="208">
        <v>9.2460176604057676</v>
      </c>
    </row>
  </sheetData>
  <mergeCells count="18">
    <mergeCell ref="A26:K26"/>
    <mergeCell ref="A29:K29"/>
    <mergeCell ref="A32:K32"/>
    <mergeCell ref="A35:K35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35:K37 A17:K22">
    <cfRule type="cellIs" dxfId="58" priority="32" operator="equal">
      <formula>0</formula>
    </cfRule>
  </conditionalFormatting>
  <conditionalFormatting sqref="B9:K10 A8:A10 A35:K37 A17:K22">
    <cfRule type="cellIs" dxfId="57" priority="31" operator="equal">
      <formula>0</formula>
    </cfRule>
  </conditionalFormatting>
  <conditionalFormatting sqref="A29:K31">
    <cfRule type="cellIs" dxfId="56" priority="30" operator="equal">
      <formula>0</formula>
    </cfRule>
  </conditionalFormatting>
  <conditionalFormatting sqref="A29:K31">
    <cfRule type="cellIs" dxfId="55" priority="29" operator="equal">
      <formula>0</formula>
    </cfRule>
  </conditionalFormatting>
  <conditionalFormatting sqref="B27:K28">
    <cfRule type="cellIs" dxfId="54" priority="28" operator="equal">
      <formula>0</formula>
    </cfRule>
  </conditionalFormatting>
  <conditionalFormatting sqref="B27:K28">
    <cfRule type="cellIs" dxfId="53" priority="27" operator="equal">
      <formula>0</formula>
    </cfRule>
  </conditionalFormatting>
  <conditionalFormatting sqref="A15:A16 A12:A13">
    <cfRule type="cellIs" dxfId="52" priority="13" operator="equal">
      <formula>0</formula>
    </cfRule>
  </conditionalFormatting>
  <conditionalFormatting sqref="B24:K25">
    <cfRule type="cellIs" dxfId="51" priority="26" operator="equal">
      <formula>0</formula>
    </cfRule>
  </conditionalFormatting>
  <conditionalFormatting sqref="B24:K25">
    <cfRule type="cellIs" dxfId="50" priority="25" operator="equal">
      <formula>0</formula>
    </cfRule>
  </conditionalFormatting>
  <conditionalFormatting sqref="B12:K13">
    <cfRule type="cellIs" dxfId="49" priority="24" operator="equal">
      <formula>0</formula>
    </cfRule>
  </conditionalFormatting>
  <conditionalFormatting sqref="B12:K13">
    <cfRule type="cellIs" dxfId="48" priority="23" operator="equal">
      <formula>0</formula>
    </cfRule>
  </conditionalFormatting>
  <conditionalFormatting sqref="B15:K16">
    <cfRule type="cellIs" dxfId="47" priority="22" operator="equal">
      <formula>0</formula>
    </cfRule>
  </conditionalFormatting>
  <conditionalFormatting sqref="B15:K16">
    <cfRule type="cellIs" dxfId="46" priority="21" operator="equal">
      <formula>0</formula>
    </cfRule>
  </conditionalFormatting>
  <conditionalFormatting sqref="A14 A11">
    <cfRule type="cellIs" dxfId="45" priority="20" operator="equal">
      <formula>0</formula>
    </cfRule>
  </conditionalFormatting>
  <conditionalFormatting sqref="A14 A11">
    <cfRule type="cellIs" dxfId="44" priority="19" operator="equal">
      <formula>0</formula>
    </cfRule>
  </conditionalFormatting>
  <conditionalFormatting sqref="A26:K26 A23:K23">
    <cfRule type="cellIs" dxfId="43" priority="18" operator="equal">
      <formula>0</formula>
    </cfRule>
  </conditionalFormatting>
  <conditionalFormatting sqref="A26:K26 A23:K23">
    <cfRule type="cellIs" dxfId="42" priority="17" operator="equal">
      <formula>0</formula>
    </cfRule>
  </conditionalFormatting>
  <conditionalFormatting sqref="A27:A28 A24:A25">
    <cfRule type="cellIs" dxfId="41" priority="16" operator="equal">
      <formula>0</formula>
    </cfRule>
  </conditionalFormatting>
  <conditionalFormatting sqref="A27:A28 A24:A25">
    <cfRule type="cellIs" dxfId="40" priority="15" operator="equal">
      <formula>0</formula>
    </cfRule>
  </conditionalFormatting>
  <conditionalFormatting sqref="A15:A16 A12:A13">
    <cfRule type="cellIs" dxfId="39" priority="14" operator="equal">
      <formula>0</formula>
    </cfRule>
  </conditionalFormatting>
  <conditionalFormatting sqref="A32:K34">
    <cfRule type="cellIs" dxfId="38" priority="12" operator="equal">
      <formula>0</formula>
    </cfRule>
  </conditionalFormatting>
  <conditionalFormatting sqref="A32:K34">
    <cfRule type="cellIs" dxfId="37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showZeros="0" zoomScaleNormal="100" zoomScaleSheetLayoutView="100" workbookViewId="0">
      <pane ySplit="10" topLeftCell="A11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0" ht="18" customHeight="1">
      <c r="A1" s="1499" t="s">
        <v>812</v>
      </c>
      <c r="B1" s="304"/>
      <c r="C1" s="304"/>
      <c r="D1" s="304"/>
      <c r="E1" s="304"/>
      <c r="F1" s="304"/>
      <c r="G1" s="304"/>
      <c r="H1" s="304"/>
      <c r="I1" s="304"/>
      <c r="J1" s="1198"/>
    </row>
    <row r="2" spans="1:10" ht="12.75" customHeight="1">
      <c r="A2" s="1500"/>
      <c r="B2" s="537"/>
      <c r="C2" s="537"/>
      <c r="D2" s="537"/>
      <c r="E2" s="537"/>
      <c r="F2" s="537"/>
      <c r="G2" s="537"/>
      <c r="H2" s="537"/>
      <c r="I2" s="537"/>
      <c r="J2" s="1501" t="s">
        <v>813</v>
      </c>
    </row>
    <row r="3" spans="1:10" s="503" customFormat="1" ht="15.75" customHeight="1">
      <c r="A3" s="1668" t="s">
        <v>1204</v>
      </c>
      <c r="B3" s="1668"/>
      <c r="C3" s="1668"/>
      <c r="D3" s="1668"/>
      <c r="E3" s="1668"/>
      <c r="F3" s="1668"/>
      <c r="G3" s="1668"/>
      <c r="H3" s="1668"/>
      <c r="I3" s="1668"/>
      <c r="J3" s="1668"/>
    </row>
    <row r="4" spans="1:10">
      <c r="A4" s="1495"/>
      <c r="B4" s="1495"/>
      <c r="C4" s="1495"/>
      <c r="D4" s="1495"/>
      <c r="E4" s="1495"/>
      <c r="F4" s="1495"/>
      <c r="G4" s="1495"/>
      <c r="H4" s="1495"/>
      <c r="I4" s="1495"/>
      <c r="J4" s="1495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 t="s">
        <v>263</v>
      </c>
    </row>
    <row r="6" spans="1:10" s="4" customFormat="1" ht="15" customHeight="1">
      <c r="A6" s="1669" t="s">
        <v>144</v>
      </c>
      <c r="B6" s="1669" t="s">
        <v>814</v>
      </c>
      <c r="C6" s="1672" t="s">
        <v>320</v>
      </c>
      <c r="D6" s="1672"/>
      <c r="E6" s="1672"/>
      <c r="F6" s="1672"/>
      <c r="G6" s="1672"/>
      <c r="H6" s="1672"/>
      <c r="I6" s="1672"/>
      <c r="J6" s="1672"/>
    </row>
    <row r="7" spans="1:10" s="4" customFormat="1" ht="15" customHeight="1">
      <c r="A7" s="1670"/>
      <c r="B7" s="1670"/>
      <c r="C7" s="1673" t="s">
        <v>816</v>
      </c>
      <c r="D7" s="1673"/>
      <c r="E7" s="1673"/>
      <c r="F7" s="1673"/>
      <c r="G7" s="1673" t="s">
        <v>817</v>
      </c>
      <c r="H7" s="1673"/>
      <c r="I7" s="1673"/>
      <c r="J7" s="1673"/>
    </row>
    <row r="8" spans="1:10" s="4" customFormat="1" ht="15" customHeight="1">
      <c r="A8" s="1670"/>
      <c r="B8" s="1670"/>
      <c r="C8" s="1673" t="s">
        <v>815</v>
      </c>
      <c r="D8" s="1673" t="s">
        <v>148</v>
      </c>
      <c r="E8" s="1673"/>
      <c r="F8" s="1673"/>
      <c r="G8" s="1673" t="s">
        <v>815</v>
      </c>
      <c r="H8" s="1673" t="s">
        <v>148</v>
      </c>
      <c r="I8" s="1673"/>
      <c r="J8" s="1673"/>
    </row>
    <row r="9" spans="1:10" ht="30" customHeight="1">
      <c r="A9" s="1671"/>
      <c r="B9" s="1671"/>
      <c r="C9" s="1673"/>
      <c r="D9" s="1494" t="s">
        <v>1205</v>
      </c>
      <c r="E9" s="1494" t="s">
        <v>1206</v>
      </c>
      <c r="F9" s="1494" t="s">
        <v>820</v>
      </c>
      <c r="G9" s="1673"/>
      <c r="H9" s="1494" t="s">
        <v>1205</v>
      </c>
      <c r="I9" s="1494" t="s">
        <v>1206</v>
      </c>
      <c r="J9" s="1494" t="s">
        <v>820</v>
      </c>
    </row>
    <row r="10" spans="1:10" ht="15" customHeight="1">
      <c r="A10" s="1498">
        <v>1</v>
      </c>
      <c r="B10" s="1498">
        <v>2</v>
      </c>
      <c r="C10" s="1498">
        <v>3</v>
      </c>
      <c r="D10" s="1498">
        <v>4</v>
      </c>
      <c r="E10" s="1498">
        <v>5</v>
      </c>
      <c r="F10" s="1498">
        <v>6</v>
      </c>
      <c r="G10" s="1498">
        <v>7</v>
      </c>
      <c r="H10" s="1498">
        <v>8</v>
      </c>
      <c r="I10" s="1498">
        <v>9</v>
      </c>
      <c r="J10" s="1498">
        <v>10</v>
      </c>
    </row>
    <row r="11" spans="1:10" ht="15.95" customHeight="1">
      <c r="A11" s="455" t="s">
        <v>125</v>
      </c>
      <c r="B11" s="458">
        <v>2567152.4340470694</v>
      </c>
      <c r="C11" s="458">
        <v>368122.52007243427</v>
      </c>
      <c r="D11" s="458">
        <v>338413.48381237965</v>
      </c>
      <c r="E11" s="458">
        <v>8257.1351268979015</v>
      </c>
      <c r="F11" s="458">
        <v>21451.901133156731</v>
      </c>
      <c r="G11" s="458">
        <v>2199029.9139746353</v>
      </c>
      <c r="H11" s="458">
        <v>1913273.8366327255</v>
      </c>
      <c r="I11" s="458">
        <v>239026.69498372145</v>
      </c>
      <c r="J11" s="458">
        <v>46729.382358187388</v>
      </c>
    </row>
    <row r="12" spans="1:10" ht="14.45" customHeight="1">
      <c r="A12" s="6" t="s">
        <v>0</v>
      </c>
      <c r="B12" s="148">
        <v>140702.61890664446</v>
      </c>
      <c r="C12" s="148">
        <v>19749.718599856998</v>
      </c>
      <c r="D12" s="148">
        <v>18061.706181751862</v>
      </c>
      <c r="E12" s="148">
        <v>569.58089965823001</v>
      </c>
      <c r="F12" s="148">
        <v>1118.4315184469101</v>
      </c>
      <c r="G12" s="148">
        <v>120952.90030678746</v>
      </c>
      <c r="H12" s="148">
        <v>103549.62673954171</v>
      </c>
      <c r="I12" s="148">
        <v>13078.179683792359</v>
      </c>
      <c r="J12" s="148">
        <v>4325.0938834533799</v>
      </c>
    </row>
    <row r="13" spans="1:10" ht="14.45" customHeight="1">
      <c r="A13" s="456" t="s">
        <v>1</v>
      </c>
      <c r="B13" s="596">
        <v>157928.78919200756</v>
      </c>
      <c r="C13" s="596">
        <v>21757.663684236555</v>
      </c>
      <c r="D13" s="596">
        <v>19265.823016977374</v>
      </c>
      <c r="E13" s="596">
        <v>913.11730698238966</v>
      </c>
      <c r="F13" s="596">
        <v>1578.7233602767901</v>
      </c>
      <c r="G13" s="596">
        <v>136171.12550777101</v>
      </c>
      <c r="H13" s="596">
        <v>117834.51594745694</v>
      </c>
      <c r="I13" s="596">
        <v>14759.977938675105</v>
      </c>
      <c r="J13" s="596">
        <v>3576.6316216390301</v>
      </c>
    </row>
    <row r="14" spans="1:10" ht="14.45" customHeight="1">
      <c r="A14" s="6" t="s">
        <v>2</v>
      </c>
      <c r="B14" s="148">
        <v>187607.88938015705</v>
      </c>
      <c r="C14" s="148">
        <v>27806.035395429659</v>
      </c>
      <c r="D14" s="148">
        <v>25013.897620520278</v>
      </c>
      <c r="E14" s="148">
        <v>702.42678150622999</v>
      </c>
      <c r="F14" s="148">
        <v>2089.71099340315</v>
      </c>
      <c r="G14" s="148">
        <v>159801.85398472738</v>
      </c>
      <c r="H14" s="148">
        <v>141206.91028409064</v>
      </c>
      <c r="I14" s="148">
        <v>15964.759269885588</v>
      </c>
      <c r="J14" s="148">
        <v>2630.1844307511797</v>
      </c>
    </row>
    <row r="15" spans="1:10" ht="14.45" customHeight="1">
      <c r="A15" s="456" t="s">
        <v>3</v>
      </c>
      <c r="B15" s="596">
        <v>195348.17020848233</v>
      </c>
      <c r="C15" s="596">
        <v>28246.935863070154</v>
      </c>
      <c r="D15" s="596">
        <v>25467.094317849776</v>
      </c>
      <c r="E15" s="596">
        <v>720.41163590870008</v>
      </c>
      <c r="F15" s="596">
        <v>2059.4299093116801</v>
      </c>
      <c r="G15" s="596">
        <v>167101.23434541217</v>
      </c>
      <c r="H15" s="596">
        <v>148125.70636715286</v>
      </c>
      <c r="I15" s="596">
        <v>14938.469474421256</v>
      </c>
      <c r="J15" s="596">
        <v>4037.0585038380596</v>
      </c>
    </row>
    <row r="16" spans="1:10" ht="14.45" customHeight="1">
      <c r="A16" s="6" t="s">
        <v>4</v>
      </c>
      <c r="B16" s="148">
        <v>194138.46047448044</v>
      </c>
      <c r="C16" s="148">
        <v>29360.950289848264</v>
      </c>
      <c r="D16" s="148">
        <v>26699.641344097421</v>
      </c>
      <c r="E16" s="148">
        <v>665.16172478172984</v>
      </c>
      <c r="F16" s="148">
        <v>1996.1472209691199</v>
      </c>
      <c r="G16" s="148">
        <v>164777.51018463218</v>
      </c>
      <c r="H16" s="148">
        <v>147339.42368230771</v>
      </c>
      <c r="I16" s="148">
        <v>14179.265825425642</v>
      </c>
      <c r="J16" s="148">
        <v>3258.8206768988307</v>
      </c>
    </row>
    <row r="17" spans="1:10" ht="14.45" customHeight="1">
      <c r="A17" s="456" t="s">
        <v>5</v>
      </c>
      <c r="B17" s="596">
        <v>214474.05241074541</v>
      </c>
      <c r="C17" s="596">
        <v>29709.448828468008</v>
      </c>
      <c r="D17" s="596">
        <v>27217.678848113479</v>
      </c>
      <c r="E17" s="596">
        <v>664.24556377102999</v>
      </c>
      <c r="F17" s="596">
        <v>1827.5244165834999</v>
      </c>
      <c r="G17" s="596">
        <v>184764.6035822774</v>
      </c>
      <c r="H17" s="596">
        <v>161801.08822226338</v>
      </c>
      <c r="I17" s="596">
        <v>18252.851346747004</v>
      </c>
      <c r="J17" s="596">
        <v>4710.66401326698</v>
      </c>
    </row>
    <row r="18" spans="1:10" ht="14.45" customHeight="1">
      <c r="A18" s="6" t="s">
        <v>6</v>
      </c>
      <c r="B18" s="148">
        <v>203680.70403790925</v>
      </c>
      <c r="C18" s="148">
        <v>28430.449445298767</v>
      </c>
      <c r="D18" s="148">
        <v>25977.06576050926</v>
      </c>
      <c r="E18" s="148">
        <v>657.71156890684006</v>
      </c>
      <c r="F18" s="148">
        <v>1795.6721158826699</v>
      </c>
      <c r="G18" s="148">
        <v>175250.25459261049</v>
      </c>
      <c r="H18" s="148">
        <v>154802.57538132975</v>
      </c>
      <c r="I18" s="148">
        <v>17171.930525743464</v>
      </c>
      <c r="J18" s="148">
        <v>3275.7486855372099</v>
      </c>
    </row>
    <row r="19" spans="1:10" ht="14.45" customHeight="1">
      <c r="A19" s="456" t="s">
        <v>7</v>
      </c>
      <c r="B19" s="596">
        <v>239298.75988397058</v>
      </c>
      <c r="C19" s="596">
        <v>32950.005769881333</v>
      </c>
      <c r="D19" s="596">
        <v>30292.659469254351</v>
      </c>
      <c r="E19" s="596">
        <v>750.28807509527996</v>
      </c>
      <c r="F19" s="596">
        <v>1907.0582255316999</v>
      </c>
      <c r="G19" s="596">
        <v>206348.75411408924</v>
      </c>
      <c r="H19" s="596">
        <v>178177.61672797787</v>
      </c>
      <c r="I19" s="596">
        <v>25383.227173382424</v>
      </c>
      <c r="J19" s="596">
        <v>2787.9102127289002</v>
      </c>
    </row>
    <row r="20" spans="1:10" ht="14.45" customHeight="1">
      <c r="A20" s="6" t="s">
        <v>8</v>
      </c>
      <c r="B20" s="148">
        <v>219839.18139139697</v>
      </c>
      <c r="C20" s="148">
        <v>31010.562755540934</v>
      </c>
      <c r="D20" s="148">
        <v>28706.620484532199</v>
      </c>
      <c r="E20" s="148">
        <v>647.00268553619003</v>
      </c>
      <c r="F20" s="148">
        <v>1656.9395854725403</v>
      </c>
      <c r="G20" s="148">
        <v>188828.61863585602</v>
      </c>
      <c r="H20" s="148">
        <v>163334.11895968713</v>
      </c>
      <c r="I20" s="148">
        <v>22111.55001811852</v>
      </c>
      <c r="J20" s="148">
        <v>3382.9496580503701</v>
      </c>
    </row>
    <row r="21" spans="1:10" ht="14.45" customHeight="1">
      <c r="A21" s="456" t="s">
        <v>9</v>
      </c>
      <c r="B21" s="596">
        <v>236461.95985011593</v>
      </c>
      <c r="C21" s="596">
        <v>33918.07649949094</v>
      </c>
      <c r="D21" s="596">
        <v>31878.177949503188</v>
      </c>
      <c r="E21" s="596">
        <v>621.91586622506998</v>
      </c>
      <c r="F21" s="596">
        <v>1417.982683762687</v>
      </c>
      <c r="G21" s="596">
        <v>202543.88335062499</v>
      </c>
      <c r="H21" s="596">
        <v>175047.80529519677</v>
      </c>
      <c r="I21" s="596">
        <v>23053.340082868483</v>
      </c>
      <c r="J21" s="596">
        <v>4442.7379725593391</v>
      </c>
    </row>
    <row r="22" spans="1:10" ht="14.45" customHeight="1">
      <c r="A22" s="6" t="s">
        <v>10</v>
      </c>
      <c r="B22" s="148">
        <v>268394.56344118144</v>
      </c>
      <c r="C22" s="148">
        <v>39564.268086878452</v>
      </c>
      <c r="D22" s="148">
        <v>36869.462549458956</v>
      </c>
      <c r="E22" s="148">
        <v>669.88392934705996</v>
      </c>
      <c r="F22" s="148">
        <v>2024.9216080724443</v>
      </c>
      <c r="G22" s="148">
        <v>228830.295354303</v>
      </c>
      <c r="H22" s="148">
        <v>194696.49600764795</v>
      </c>
      <c r="I22" s="148">
        <v>29846.249668938905</v>
      </c>
      <c r="J22" s="148">
        <v>4287.5496777157505</v>
      </c>
    </row>
    <row r="23" spans="1:10" ht="14.45" customHeight="1">
      <c r="A23" s="457" t="s">
        <v>11</v>
      </c>
      <c r="B23" s="599">
        <v>309277.28486997791</v>
      </c>
      <c r="C23" s="599">
        <v>45618.404854434179</v>
      </c>
      <c r="D23" s="599">
        <v>42963.656269811479</v>
      </c>
      <c r="E23" s="599">
        <v>675.38908917915001</v>
      </c>
      <c r="F23" s="599">
        <v>1979.3594954435398</v>
      </c>
      <c r="G23" s="599">
        <v>263658.88001554372</v>
      </c>
      <c r="H23" s="599">
        <v>227357.9530180727</v>
      </c>
      <c r="I23" s="599">
        <v>30286.893975722709</v>
      </c>
      <c r="J23" s="599">
        <v>6014.0330217483506</v>
      </c>
    </row>
    <row r="24" spans="1:10" ht="15.95" customHeight="1">
      <c r="A24" s="218" t="s">
        <v>126</v>
      </c>
      <c r="B24" s="305">
        <v>2668798.6810241034</v>
      </c>
      <c r="C24" s="305">
        <v>465085.13043674297</v>
      </c>
      <c r="D24" s="305">
        <v>427481.85757342819</v>
      </c>
      <c r="E24" s="305">
        <v>9791.6207185085841</v>
      </c>
      <c r="F24" s="305">
        <v>27811.652144806223</v>
      </c>
      <c r="G24" s="305">
        <v>2203713.5505873603</v>
      </c>
      <c r="H24" s="305">
        <v>1879464.6156586164</v>
      </c>
      <c r="I24" s="305">
        <v>287735.13577196706</v>
      </c>
      <c r="J24" s="305">
        <v>36513.799156777022</v>
      </c>
    </row>
    <row r="25" spans="1:10" ht="14.45" customHeight="1">
      <c r="A25" s="456" t="s">
        <v>0</v>
      </c>
      <c r="B25" s="596">
        <v>237737.29711674142</v>
      </c>
      <c r="C25" s="596">
        <v>35040.506741791934</v>
      </c>
      <c r="D25" s="596">
        <v>32441.327926558137</v>
      </c>
      <c r="E25" s="596">
        <v>559.82124722692004</v>
      </c>
      <c r="F25" s="596">
        <v>2039.3575680068802</v>
      </c>
      <c r="G25" s="596">
        <v>202696.79037494949</v>
      </c>
      <c r="H25" s="596">
        <v>166705.5383828475</v>
      </c>
      <c r="I25" s="596">
        <v>31899.126235643576</v>
      </c>
      <c r="J25" s="596">
        <v>4092.1257564584098</v>
      </c>
    </row>
    <row r="26" spans="1:10" ht="14.45" customHeight="1">
      <c r="A26" s="985" t="s">
        <v>1</v>
      </c>
      <c r="B26" s="149">
        <v>228760.16154943148</v>
      </c>
      <c r="C26" s="149">
        <v>37639.926708453131</v>
      </c>
      <c r="D26" s="149">
        <v>35095.604168478254</v>
      </c>
      <c r="E26" s="149">
        <v>586.88640473386727</v>
      </c>
      <c r="F26" s="149">
        <v>1957.4361352410097</v>
      </c>
      <c r="G26" s="149">
        <v>191120.23484097834</v>
      </c>
      <c r="H26" s="149">
        <v>165597.69106222899</v>
      </c>
      <c r="I26" s="149">
        <v>22267.06043085537</v>
      </c>
      <c r="J26" s="149">
        <v>3255.4833478939204</v>
      </c>
    </row>
    <row r="27" spans="1:10" ht="14.45" customHeight="1">
      <c r="A27" s="519" t="s">
        <v>2</v>
      </c>
      <c r="B27" s="987">
        <v>265860.26144380256</v>
      </c>
      <c r="C27" s="987">
        <v>45556.616818583425</v>
      </c>
      <c r="D27" s="987">
        <v>42154.820960712124</v>
      </c>
      <c r="E27" s="987">
        <v>754.0154191605443</v>
      </c>
      <c r="F27" s="987">
        <v>2647.7804387107599</v>
      </c>
      <c r="G27" s="987">
        <v>220303.64462521914</v>
      </c>
      <c r="H27" s="987">
        <v>191438.33445067989</v>
      </c>
      <c r="I27" s="987">
        <v>22714.526621036959</v>
      </c>
      <c r="J27" s="987">
        <v>6150.7835535022687</v>
      </c>
    </row>
    <row r="28" spans="1:10" ht="14.45" customHeight="1">
      <c r="A28" s="985" t="s">
        <v>3</v>
      </c>
      <c r="B28" s="149">
        <v>318824.94391638634</v>
      </c>
      <c r="C28" s="149">
        <v>53033.143332095904</v>
      </c>
      <c r="D28" s="149">
        <v>48320.742088312094</v>
      </c>
      <c r="E28" s="149">
        <v>990.69659889466209</v>
      </c>
      <c r="F28" s="149">
        <v>3721.7046448891447</v>
      </c>
      <c r="G28" s="149">
        <v>265791.80058429047</v>
      </c>
      <c r="H28" s="149">
        <v>222131.08989641129</v>
      </c>
      <c r="I28" s="149">
        <v>39624.314477897475</v>
      </c>
      <c r="J28" s="149">
        <v>4036.39620998173</v>
      </c>
    </row>
    <row r="29" spans="1:10" ht="14.45" customHeight="1">
      <c r="A29" s="519" t="s">
        <v>4</v>
      </c>
      <c r="B29" s="987">
        <v>285888.42478101444</v>
      </c>
      <c r="C29" s="987">
        <v>48169.386034513518</v>
      </c>
      <c r="D29" s="987">
        <v>44062.939509897071</v>
      </c>
      <c r="E29" s="987">
        <v>1082.513449264264</v>
      </c>
      <c r="F29" s="987">
        <v>3023.9330753521963</v>
      </c>
      <c r="G29" s="987">
        <v>237719.03874650091</v>
      </c>
      <c r="H29" s="987">
        <v>201154.64412556036</v>
      </c>
      <c r="I29" s="987">
        <v>31471.514580478819</v>
      </c>
      <c r="J29" s="987">
        <v>5092.8800404616704</v>
      </c>
    </row>
    <row r="30" spans="1:10" ht="14.45" customHeight="1">
      <c r="A30" s="985" t="s">
        <v>5</v>
      </c>
      <c r="B30" s="149">
        <v>350681.55481162586</v>
      </c>
      <c r="C30" s="149">
        <v>60554.824757165989</v>
      </c>
      <c r="D30" s="149">
        <v>55264.843998308534</v>
      </c>
      <c r="E30" s="149">
        <v>1254.6076295517798</v>
      </c>
      <c r="F30" s="149">
        <v>4035.3731293056903</v>
      </c>
      <c r="G30" s="149">
        <v>290126.73005445988</v>
      </c>
      <c r="H30" s="149">
        <v>246281.50754368553</v>
      </c>
      <c r="I30" s="149">
        <v>38631.126710317949</v>
      </c>
      <c r="J30" s="149">
        <v>5214.0958004563699</v>
      </c>
    </row>
    <row r="31" spans="1:10" ht="14.45" customHeight="1">
      <c r="A31" s="519" t="s">
        <v>6</v>
      </c>
      <c r="B31" s="987">
        <v>316606.33906237723</v>
      </c>
      <c r="C31" s="987">
        <v>58921.81087439759</v>
      </c>
      <c r="D31" s="987">
        <v>54467.984297842384</v>
      </c>
      <c r="E31" s="987">
        <v>1104.9262963239703</v>
      </c>
      <c r="F31" s="987">
        <v>3348.9002802312407</v>
      </c>
      <c r="G31" s="987">
        <v>257684.52818797962</v>
      </c>
      <c r="H31" s="987">
        <v>220799.57692257635</v>
      </c>
      <c r="I31" s="987">
        <v>34414.778297857112</v>
      </c>
      <c r="J31" s="987">
        <v>2470.1729675461411</v>
      </c>
    </row>
    <row r="32" spans="1:10" ht="14.45" customHeight="1">
      <c r="A32" s="985" t="s">
        <v>7</v>
      </c>
      <c r="B32" s="149">
        <v>358982.29629102623</v>
      </c>
      <c r="C32" s="149">
        <v>68505.415605214599</v>
      </c>
      <c r="D32" s="149">
        <v>62673.653127043261</v>
      </c>
      <c r="E32" s="149">
        <v>2238.2013756981364</v>
      </c>
      <c r="F32" s="149">
        <v>3593.5611024731916</v>
      </c>
      <c r="G32" s="149">
        <v>290476.88068581163</v>
      </c>
      <c r="H32" s="149">
        <v>250473.68196801585</v>
      </c>
      <c r="I32" s="149">
        <v>37335.734663196774</v>
      </c>
      <c r="J32" s="149">
        <v>2667.4640545989996</v>
      </c>
    </row>
    <row r="33" spans="1:10" ht="14.45" customHeight="1">
      <c r="A33" s="457" t="s">
        <v>8</v>
      </c>
      <c r="B33" s="599">
        <v>305457.40205169789</v>
      </c>
      <c r="C33" s="599">
        <v>57663.499564526915</v>
      </c>
      <c r="D33" s="599">
        <v>52999.941496276362</v>
      </c>
      <c r="E33" s="599">
        <v>1219.9522976544413</v>
      </c>
      <c r="F33" s="599">
        <v>3443.6057705961102</v>
      </c>
      <c r="G33" s="599">
        <v>247793.902487171</v>
      </c>
      <c r="H33" s="599">
        <v>214882.55130661055</v>
      </c>
      <c r="I33" s="599">
        <v>29376.953754683</v>
      </c>
      <c r="J33" s="599">
        <v>3534.3974258775193</v>
      </c>
    </row>
  </sheetData>
  <mergeCells count="10">
    <mergeCell ref="A3:J3"/>
    <mergeCell ref="A6:A9"/>
    <mergeCell ref="B6:B9"/>
    <mergeCell ref="C6:J6"/>
    <mergeCell ref="C7:F7"/>
    <mergeCell ref="G7:J7"/>
    <mergeCell ref="C8:C9"/>
    <mergeCell ref="D8:F8"/>
    <mergeCell ref="G8:G9"/>
    <mergeCell ref="H8:J8"/>
  </mergeCells>
  <conditionalFormatting sqref="G11:J33 B11:E33">
    <cfRule type="cellIs" dxfId="36" priority="2" operator="equal">
      <formula>0</formula>
    </cfRule>
  </conditionalFormatting>
  <conditionalFormatting sqref="F11:F33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304"/>
      <c r="B1" s="304"/>
      <c r="C1" s="304"/>
      <c r="D1" s="304"/>
      <c r="E1" s="304"/>
      <c r="F1" s="304"/>
      <c r="G1" s="270"/>
      <c r="H1" s="1198" t="s">
        <v>17</v>
      </c>
    </row>
    <row r="2" spans="1:8" s="503" customFormat="1" ht="15.75">
      <c r="A2" s="1674" t="s">
        <v>822</v>
      </c>
      <c r="B2" s="1674"/>
      <c r="C2" s="1674"/>
      <c r="D2" s="1674"/>
      <c r="E2" s="1674"/>
      <c r="F2" s="1674"/>
      <c r="G2" s="1674"/>
      <c r="H2" s="1674"/>
    </row>
    <row r="3" spans="1:8">
      <c r="A3" s="1495"/>
      <c r="B3" s="1495"/>
      <c r="C3" s="1495"/>
      <c r="D3" s="1495"/>
      <c r="E3" s="1495"/>
      <c r="F3" s="1495"/>
      <c r="G3" s="1495"/>
      <c r="H3" s="1495"/>
    </row>
    <row r="4" spans="1:8">
      <c r="A4" s="2"/>
      <c r="B4" s="2"/>
      <c r="C4" s="2"/>
      <c r="D4" s="2"/>
      <c r="E4" s="2"/>
      <c r="F4" s="2"/>
      <c r="G4" s="2"/>
      <c r="H4" s="3" t="s">
        <v>263</v>
      </c>
    </row>
    <row r="5" spans="1:8" s="4" customFormat="1" ht="17.100000000000001" customHeight="1">
      <c r="A5" s="1673" t="s">
        <v>144</v>
      </c>
      <c r="B5" s="1673" t="s">
        <v>814</v>
      </c>
      <c r="C5" s="1673" t="s">
        <v>426</v>
      </c>
      <c r="D5" s="1673"/>
      <c r="E5" s="1673"/>
      <c r="F5" s="1673" t="s">
        <v>427</v>
      </c>
      <c r="G5" s="1673"/>
      <c r="H5" s="1673"/>
    </row>
    <row r="6" spans="1:8" s="4" customFormat="1" ht="15" customHeight="1">
      <c r="A6" s="1673"/>
      <c r="B6" s="1673"/>
      <c r="C6" s="1673" t="s">
        <v>815</v>
      </c>
      <c r="D6" s="1673" t="s">
        <v>148</v>
      </c>
      <c r="E6" s="1673"/>
      <c r="F6" s="1673" t="s">
        <v>815</v>
      </c>
      <c r="G6" s="1673" t="s">
        <v>148</v>
      </c>
      <c r="H6" s="1673"/>
    </row>
    <row r="7" spans="1:8" ht="30" customHeight="1">
      <c r="A7" s="1673"/>
      <c r="B7" s="1673"/>
      <c r="C7" s="1673"/>
      <c r="D7" s="1494" t="s">
        <v>816</v>
      </c>
      <c r="E7" s="1494" t="s">
        <v>817</v>
      </c>
      <c r="F7" s="1673"/>
      <c r="G7" s="1494" t="s">
        <v>816</v>
      </c>
      <c r="H7" s="1494" t="s">
        <v>817</v>
      </c>
    </row>
    <row r="8" spans="1:8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  <c r="F8" s="1498">
        <v>6</v>
      </c>
      <c r="G8" s="1498">
        <v>7</v>
      </c>
      <c r="H8" s="1498">
        <v>8</v>
      </c>
    </row>
    <row r="9" spans="1:8" ht="16.5" customHeight="1">
      <c r="A9" s="460" t="s">
        <v>327</v>
      </c>
      <c r="B9" s="600">
        <v>114746.89146110871</v>
      </c>
      <c r="C9" s="600">
        <v>65318.346182261368</v>
      </c>
      <c r="D9" s="600">
        <v>17019.172843269793</v>
      </c>
      <c r="E9" s="600">
        <v>48299.173338991575</v>
      </c>
      <c r="F9" s="600">
        <v>49428.545278847341</v>
      </c>
      <c r="G9" s="600">
        <v>10384.36633447591</v>
      </c>
      <c r="H9" s="600">
        <v>39044.17894437143</v>
      </c>
    </row>
    <row r="10" spans="1:8" ht="16.5" customHeight="1">
      <c r="A10" s="8" t="s">
        <v>328</v>
      </c>
      <c r="B10" s="148">
        <v>111035.27586259</v>
      </c>
      <c r="C10" s="148">
        <v>62043.713547541643</v>
      </c>
      <c r="D10" s="148">
        <v>16220.653914541059</v>
      </c>
      <c r="E10" s="148">
        <v>45823.059633000586</v>
      </c>
      <c r="F10" s="148">
        <v>48991.562315048359</v>
      </c>
      <c r="G10" s="148">
        <v>10740.644334928138</v>
      </c>
      <c r="H10" s="148">
        <v>38250.917980120219</v>
      </c>
    </row>
    <row r="11" spans="1:8" ht="16.5" customHeight="1">
      <c r="A11" s="459" t="s">
        <v>329</v>
      </c>
      <c r="B11" s="596">
        <v>113113.926575</v>
      </c>
      <c r="C11" s="596">
        <v>64265.419304307696</v>
      </c>
      <c r="D11" s="596">
        <v>16776.73541656477</v>
      </c>
      <c r="E11" s="596">
        <v>47488.683887742925</v>
      </c>
      <c r="F11" s="596">
        <v>48848.507269547757</v>
      </c>
      <c r="G11" s="596">
        <v>10797.171566122654</v>
      </c>
      <c r="H11" s="596">
        <v>38051.335703425102</v>
      </c>
    </row>
    <row r="12" spans="1:8" ht="16.5" customHeight="1">
      <c r="A12" s="8" t="s">
        <v>330</v>
      </c>
      <c r="B12" s="148">
        <v>115088.49285326307</v>
      </c>
      <c r="C12" s="148">
        <v>65349.404246907368</v>
      </c>
      <c r="D12" s="148">
        <v>16834.051063418701</v>
      </c>
      <c r="E12" s="148">
        <v>48515.353183488667</v>
      </c>
      <c r="F12" s="148">
        <v>49739.088606355697</v>
      </c>
      <c r="G12" s="148">
        <v>10987.0212129468</v>
      </c>
      <c r="H12" s="148">
        <v>38752.067393408899</v>
      </c>
    </row>
    <row r="13" spans="1:8" ht="16.5" customHeight="1">
      <c r="A13" s="459" t="s">
        <v>331</v>
      </c>
      <c r="B13" s="596">
        <v>118440.90009921584</v>
      </c>
      <c r="C13" s="596">
        <v>69527.339745922072</v>
      </c>
      <c r="D13" s="596">
        <v>17556.978220973131</v>
      </c>
      <c r="E13" s="596">
        <v>51970.361524948938</v>
      </c>
      <c r="F13" s="596">
        <v>48913.560353293768</v>
      </c>
      <c r="G13" s="596">
        <v>11024.08499201704</v>
      </c>
      <c r="H13" s="596">
        <v>37889.475361276731</v>
      </c>
    </row>
    <row r="14" spans="1:8" ht="16.5" customHeight="1">
      <c r="A14" s="8" t="s">
        <v>332</v>
      </c>
      <c r="B14" s="148">
        <v>126239.03071956988</v>
      </c>
      <c r="C14" s="148">
        <v>72686.082690393261</v>
      </c>
      <c r="D14" s="148">
        <v>18318.38400813887</v>
      </c>
      <c r="E14" s="148">
        <v>54367.698682254384</v>
      </c>
      <c r="F14" s="148">
        <v>53552.948029176623</v>
      </c>
      <c r="G14" s="148">
        <v>11200.20754173451</v>
      </c>
      <c r="H14" s="148">
        <v>42352.740487442112</v>
      </c>
    </row>
    <row r="15" spans="1:8" ht="16.5" customHeight="1">
      <c r="A15" s="459" t="s">
        <v>333</v>
      </c>
      <c r="B15" s="596">
        <v>126114.49906713574</v>
      </c>
      <c r="C15" s="596">
        <v>75193.820734129855</v>
      </c>
      <c r="D15" s="596">
        <v>19291.45626322626</v>
      </c>
      <c r="E15" s="596">
        <v>55902.364470903594</v>
      </c>
      <c r="F15" s="596">
        <v>50920.678333005875</v>
      </c>
      <c r="G15" s="596">
        <v>11456.101127191469</v>
      </c>
      <c r="H15" s="596">
        <v>39464.577205814407</v>
      </c>
    </row>
    <row r="16" spans="1:8" ht="16.5" customHeight="1">
      <c r="A16" s="8" t="s">
        <v>334</v>
      </c>
      <c r="B16" s="148">
        <v>128725.35089145796</v>
      </c>
      <c r="C16" s="148">
        <v>76363.006802160744</v>
      </c>
      <c r="D16" s="148">
        <v>19849.742623718881</v>
      </c>
      <c r="E16" s="148">
        <v>56513.264178441859</v>
      </c>
      <c r="F16" s="148">
        <v>52362.344089297221</v>
      </c>
      <c r="G16" s="148">
        <v>11864.412831404392</v>
      </c>
      <c r="H16" s="148">
        <v>40497.931257892829</v>
      </c>
    </row>
    <row r="17" spans="1:8" ht="16.5" customHeight="1">
      <c r="A17" s="459" t="s">
        <v>335</v>
      </c>
      <c r="B17" s="596">
        <v>131324.08996526874</v>
      </c>
      <c r="C17" s="596">
        <v>78856.721889000837</v>
      </c>
      <c r="D17" s="596">
        <v>20945.743188695491</v>
      </c>
      <c r="E17" s="596">
        <v>57910.978700305342</v>
      </c>
      <c r="F17" s="596">
        <v>52467.368076267907</v>
      </c>
      <c r="G17" s="596">
        <v>11823.87021462896</v>
      </c>
      <c r="H17" s="596">
        <v>40643.497861638949</v>
      </c>
    </row>
    <row r="18" spans="1:8" ht="16.5" customHeight="1">
      <c r="A18" s="8" t="s">
        <v>336</v>
      </c>
      <c r="B18" s="148">
        <v>134405.75888562569</v>
      </c>
      <c r="C18" s="148">
        <v>81157.228988101386</v>
      </c>
      <c r="D18" s="148">
        <v>21107.415385925175</v>
      </c>
      <c r="E18" s="148">
        <v>60049.813602176211</v>
      </c>
      <c r="F18" s="148">
        <v>53248.529897524299</v>
      </c>
      <c r="G18" s="148">
        <v>11823.041215696832</v>
      </c>
      <c r="H18" s="148">
        <v>41425.488681827468</v>
      </c>
    </row>
    <row r="19" spans="1:8" ht="16.5" customHeight="1">
      <c r="A19" s="459" t="s">
        <v>337</v>
      </c>
      <c r="B19" s="596">
        <v>140179.4396976</v>
      </c>
      <c r="C19" s="596">
        <v>85389.06229823496</v>
      </c>
      <c r="D19" s="596">
        <v>21963.450908356401</v>
      </c>
      <c r="E19" s="596">
        <v>63425.611389878562</v>
      </c>
      <c r="F19" s="596">
        <v>54790.377399365003</v>
      </c>
      <c r="G19" s="596">
        <v>11930.8649912655</v>
      </c>
      <c r="H19" s="596">
        <v>42859.512408099501</v>
      </c>
    </row>
    <row r="20" spans="1:8" ht="16.5" customHeight="1">
      <c r="A20" s="9" t="s">
        <v>338</v>
      </c>
      <c r="B20" s="150">
        <v>143496.07945613601</v>
      </c>
      <c r="C20" s="150">
        <v>88035.397984166993</v>
      </c>
      <c r="D20" s="150">
        <v>22145.674507674699</v>
      </c>
      <c r="E20" s="150">
        <v>65889.723476492305</v>
      </c>
      <c r="F20" s="150">
        <v>55460.681471968797</v>
      </c>
      <c r="G20" s="150">
        <v>12095.232427311799</v>
      </c>
      <c r="H20" s="150">
        <v>43365.449044656998</v>
      </c>
    </row>
    <row r="21" spans="1:8" ht="16.5" customHeight="1">
      <c r="A21" s="460" t="s">
        <v>339</v>
      </c>
      <c r="B21" s="600">
        <v>156189.83401113923</v>
      </c>
      <c r="C21" s="600">
        <v>95578.156981405293</v>
      </c>
      <c r="D21" s="600">
        <v>24796.979618351575</v>
      </c>
      <c r="E21" s="600">
        <v>70781.177363053721</v>
      </c>
      <c r="F21" s="600">
        <v>60611.677029733932</v>
      </c>
      <c r="G21" s="600">
        <v>12508.88295866726</v>
      </c>
      <c r="H21" s="600">
        <v>48102.794071066673</v>
      </c>
    </row>
    <row r="22" spans="1:8" ht="16.5" customHeight="1">
      <c r="A22" s="151" t="s">
        <v>340</v>
      </c>
      <c r="B22" s="149">
        <v>149560.8674430183</v>
      </c>
      <c r="C22" s="149">
        <v>92297.635874250031</v>
      </c>
      <c r="D22" s="149">
        <v>23533.357905011413</v>
      </c>
      <c r="E22" s="149">
        <v>68764.277969238625</v>
      </c>
      <c r="F22" s="149">
        <v>57263.231568768264</v>
      </c>
      <c r="G22" s="149">
        <v>13137.279081732418</v>
      </c>
      <c r="H22" s="149">
        <v>44125.952487035844</v>
      </c>
    </row>
    <row r="23" spans="1:8" ht="16.5" customHeight="1">
      <c r="A23" s="986" t="s">
        <v>341</v>
      </c>
      <c r="B23" s="987">
        <v>148349.57835547812</v>
      </c>
      <c r="C23" s="987">
        <v>91215.701410875539</v>
      </c>
      <c r="D23" s="987">
        <v>24221.05807870916</v>
      </c>
      <c r="E23" s="987">
        <v>66994.643332166379</v>
      </c>
      <c r="F23" s="987">
        <v>57133.876944602584</v>
      </c>
      <c r="G23" s="987">
        <v>13261.556159822279</v>
      </c>
      <c r="H23" s="987">
        <v>43872.320784780306</v>
      </c>
    </row>
    <row r="24" spans="1:8" ht="16.5" customHeight="1">
      <c r="A24" s="151" t="s">
        <v>342</v>
      </c>
      <c r="B24" s="149">
        <v>153790.16779251792</v>
      </c>
      <c r="C24" s="149">
        <v>93218.982663418719</v>
      </c>
      <c r="D24" s="149">
        <v>23662.57425844438</v>
      </c>
      <c r="E24" s="149">
        <v>69556.40840497434</v>
      </c>
      <c r="F24" s="149">
        <v>60571.185129099213</v>
      </c>
      <c r="G24" s="149">
        <v>15040.913859834591</v>
      </c>
      <c r="H24" s="149">
        <v>45530.271269264624</v>
      </c>
    </row>
    <row r="25" spans="1:8" ht="16.5" customHeight="1">
      <c r="A25" s="986" t="s">
        <v>343</v>
      </c>
      <c r="B25" s="987">
        <v>161734.7870031395</v>
      </c>
      <c r="C25" s="987">
        <v>100359.27718540656</v>
      </c>
      <c r="D25" s="1148">
        <v>27633.720663198092</v>
      </c>
      <c r="E25" s="987">
        <v>72725.55652220847</v>
      </c>
      <c r="F25" s="987">
        <v>61375.50981773292</v>
      </c>
      <c r="G25" s="987">
        <v>15707.320619206921</v>
      </c>
      <c r="H25" s="987">
        <v>45668.189198526001</v>
      </c>
    </row>
    <row r="26" spans="1:8" ht="16.5" customHeight="1">
      <c r="A26" s="151" t="s">
        <v>344</v>
      </c>
      <c r="B26" s="149">
        <v>173894.49330856238</v>
      </c>
      <c r="C26" s="149">
        <v>105629.90724808924</v>
      </c>
      <c r="D26" s="149">
        <v>27756.860361444451</v>
      </c>
      <c r="E26" s="149">
        <v>77873.046886644777</v>
      </c>
      <c r="F26" s="149">
        <v>68264.586060473142</v>
      </c>
      <c r="G26" s="149">
        <v>16656.127281416921</v>
      </c>
      <c r="H26" s="149">
        <v>51608.458779056229</v>
      </c>
    </row>
    <row r="27" spans="1:8" ht="16.5" customHeight="1">
      <c r="A27" s="986" t="s">
        <v>345</v>
      </c>
      <c r="B27" s="987">
        <v>185062.13122118506</v>
      </c>
      <c r="C27" s="987">
        <v>109076.35033081986</v>
      </c>
      <c r="D27" s="987">
        <v>29981.507580686273</v>
      </c>
      <c r="E27" s="987">
        <v>79094.842750133583</v>
      </c>
      <c r="F27" s="987">
        <v>75985.780890365204</v>
      </c>
      <c r="G27" s="987">
        <v>19152.022711187248</v>
      </c>
      <c r="H27" s="987">
        <v>56833.758179177952</v>
      </c>
    </row>
    <row r="28" spans="1:8" ht="16.5" customHeight="1">
      <c r="A28" s="151" t="s">
        <v>346</v>
      </c>
      <c r="B28" s="149">
        <v>195504.92060076224</v>
      </c>
      <c r="C28" s="149">
        <v>109192.45947459969</v>
      </c>
      <c r="D28" s="149">
        <v>31466.016005927821</v>
      </c>
      <c r="E28" s="149">
        <v>77726.44346867186</v>
      </c>
      <c r="F28" s="149">
        <v>86312.461126162569</v>
      </c>
      <c r="G28" s="149">
        <v>19915.66806716342</v>
      </c>
      <c r="H28" s="149">
        <v>66396.793058999145</v>
      </c>
    </row>
    <row r="29" spans="1:8" ht="16.5" customHeight="1">
      <c r="A29" s="986" t="s">
        <v>347</v>
      </c>
      <c r="B29" s="987">
        <v>205723.81196575984</v>
      </c>
      <c r="C29" s="987">
        <v>118037.87835236915</v>
      </c>
      <c r="D29" s="987">
        <v>34916.919328490992</v>
      </c>
      <c r="E29" s="987">
        <v>83120.959023878153</v>
      </c>
      <c r="F29" s="987">
        <v>87685.933613390691</v>
      </c>
      <c r="G29" s="987">
        <v>20259.304137040781</v>
      </c>
      <c r="H29" s="987">
        <v>67426.629476349917</v>
      </c>
    </row>
    <row r="30" spans="1:8" ht="16.5" customHeight="1">
      <c r="A30" s="9" t="s">
        <v>348</v>
      </c>
      <c r="B30" s="150">
        <v>206758.82812307327</v>
      </c>
      <c r="C30" s="150">
        <v>118753.71717991421</v>
      </c>
      <c r="D30" s="150">
        <v>33647.824577004874</v>
      </c>
      <c r="E30" s="150">
        <v>85105.892602909327</v>
      </c>
      <c r="F30" s="150">
        <v>88005.110943159045</v>
      </c>
      <c r="G30" s="150">
        <v>20818.997472842606</v>
      </c>
      <c r="H30" s="150">
        <v>67186.113470316443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34" priority="7" operator="equal">
      <formula>0</formula>
    </cfRule>
  </conditionalFormatting>
  <conditionalFormatting sqref="B23:H23">
    <cfRule type="cellIs" dxfId="33" priority="6" operator="equal">
      <formula>0</formula>
    </cfRule>
  </conditionalFormatting>
  <conditionalFormatting sqref="B24:H24">
    <cfRule type="cellIs" dxfId="32" priority="5" operator="equal">
      <formula>0</formula>
    </cfRule>
  </conditionalFormatting>
  <conditionalFormatting sqref="B25:H25">
    <cfRule type="cellIs" dxfId="31" priority="4" operator="equal">
      <formula>0</formula>
    </cfRule>
  </conditionalFormatting>
  <conditionalFormatting sqref="B26:H26">
    <cfRule type="cellIs" dxfId="30" priority="3" operator="equal">
      <formula>0</formula>
    </cfRule>
  </conditionalFormatting>
  <conditionalFormatting sqref="B27:H30">
    <cfRule type="cellIs" dxfId="2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ht="15" customHeight="1">
      <c r="A1" s="304"/>
      <c r="B1" s="304"/>
      <c r="C1" s="304"/>
      <c r="D1" s="304"/>
      <c r="E1" s="1198" t="s">
        <v>821</v>
      </c>
    </row>
    <row r="2" spans="1:5" s="503" customFormat="1" ht="15" customHeight="1">
      <c r="A2" s="1674" t="s">
        <v>822</v>
      </c>
      <c r="B2" s="1674"/>
      <c r="C2" s="1674"/>
      <c r="D2" s="1674"/>
      <c r="E2" s="1674"/>
    </row>
    <row r="3" spans="1:5" ht="15" customHeight="1">
      <c r="A3" s="1675" t="s">
        <v>928</v>
      </c>
      <c r="B3" s="1675"/>
      <c r="C3" s="1675"/>
      <c r="D3" s="1675"/>
      <c r="E3" s="1675"/>
    </row>
    <row r="4" spans="1:5" ht="15" customHeight="1">
      <c r="A4" s="1495"/>
      <c r="B4" s="1495"/>
      <c r="C4" s="1495"/>
      <c r="D4" s="1495"/>
      <c r="E4" s="1495"/>
    </row>
    <row r="5" spans="1:5" ht="15" customHeight="1">
      <c r="A5" s="2"/>
      <c r="B5" s="2"/>
      <c r="C5" s="2"/>
      <c r="D5" s="2"/>
      <c r="E5" s="3" t="s">
        <v>263</v>
      </c>
    </row>
    <row r="6" spans="1:5" s="4" customFormat="1" ht="15" customHeight="1">
      <c r="A6" s="1669" t="s">
        <v>318</v>
      </c>
      <c r="B6" s="1669" t="s">
        <v>814</v>
      </c>
      <c r="C6" s="1676" t="s">
        <v>320</v>
      </c>
      <c r="D6" s="1677"/>
      <c r="E6" s="1678"/>
    </row>
    <row r="7" spans="1:5" ht="30" customHeight="1">
      <c r="A7" s="1671"/>
      <c r="B7" s="1671"/>
      <c r="C7" s="1496" t="s">
        <v>818</v>
      </c>
      <c r="D7" s="1496" t="s">
        <v>819</v>
      </c>
      <c r="E7" s="1496" t="s">
        <v>820</v>
      </c>
    </row>
    <row r="8" spans="1:5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</row>
    <row r="9" spans="1:5" ht="24" customHeight="1">
      <c r="A9" s="460" t="s">
        <v>327</v>
      </c>
      <c r="B9" s="600">
        <v>114746.89146110872</v>
      </c>
      <c r="C9" s="600">
        <v>53819.196331526691</v>
      </c>
      <c r="D9" s="600">
        <v>11115.60803740988</v>
      </c>
      <c r="E9" s="600">
        <v>49812.087092170143</v>
      </c>
    </row>
    <row r="10" spans="1:5" ht="24" customHeight="1">
      <c r="A10" s="8" t="s">
        <v>328</v>
      </c>
      <c r="B10" s="148">
        <v>111035.27586259</v>
      </c>
      <c r="C10" s="148">
        <v>49162.573314892281</v>
      </c>
      <c r="D10" s="148">
        <v>10575.228752508941</v>
      </c>
      <c r="E10" s="148">
        <v>51297.47379518675</v>
      </c>
    </row>
    <row r="11" spans="1:5" ht="24" customHeight="1">
      <c r="A11" s="459" t="s">
        <v>329</v>
      </c>
      <c r="B11" s="596">
        <v>113113.92657385553</v>
      </c>
      <c r="C11" s="596">
        <v>48523.867994422391</v>
      </c>
      <c r="D11" s="596">
        <v>11009.940152109672</v>
      </c>
      <c r="E11" s="596">
        <v>53580.118437317113</v>
      </c>
    </row>
    <row r="12" spans="1:5" ht="24" customHeight="1">
      <c r="A12" s="8" t="s">
        <v>330</v>
      </c>
      <c r="B12" s="148">
        <v>115088.49285326301</v>
      </c>
      <c r="C12" s="148">
        <v>50519.513679575371</v>
      </c>
      <c r="D12" s="148">
        <v>10872.963805166679</v>
      </c>
      <c r="E12" s="148">
        <v>53696.015368516855</v>
      </c>
    </row>
    <row r="13" spans="1:5" ht="24" customHeight="1">
      <c r="A13" s="459" t="s">
        <v>331</v>
      </c>
      <c r="B13" s="596">
        <v>118440.90009921585</v>
      </c>
      <c r="C13" s="596">
        <v>50830.752838544315</v>
      </c>
      <c r="D13" s="596">
        <v>10592.98098905824</v>
      </c>
      <c r="E13" s="596">
        <v>57017.166271611284</v>
      </c>
    </row>
    <row r="14" spans="1:5" ht="24" customHeight="1">
      <c r="A14" s="8" t="s">
        <v>332</v>
      </c>
      <c r="B14" s="148">
        <v>126239.03071956988</v>
      </c>
      <c r="C14" s="148">
        <v>55361.081757731605</v>
      </c>
      <c r="D14" s="148">
        <v>11867.042247549311</v>
      </c>
      <c r="E14" s="148">
        <v>59010.906714288954</v>
      </c>
    </row>
    <row r="15" spans="1:5" ht="24" customHeight="1">
      <c r="A15" s="459" t="s">
        <v>333</v>
      </c>
      <c r="B15" s="596">
        <v>126114.49906713572</v>
      </c>
      <c r="C15" s="596">
        <v>54153.651353168912</v>
      </c>
      <c r="D15" s="596">
        <v>11325.934125236879</v>
      </c>
      <c r="E15" s="596">
        <v>60634.913588727926</v>
      </c>
    </row>
    <row r="16" spans="1:5" ht="24" customHeight="1">
      <c r="A16" s="8" t="s">
        <v>334</v>
      </c>
      <c r="B16" s="148">
        <v>128725.35089145796</v>
      </c>
      <c r="C16" s="148">
        <v>55024.97437512195</v>
      </c>
      <c r="D16" s="148">
        <v>11631.563195978211</v>
      </c>
      <c r="E16" s="148">
        <v>62068.813320355781</v>
      </c>
    </row>
    <row r="17" spans="1:5" ht="24" customHeight="1">
      <c r="A17" s="459" t="s">
        <v>335</v>
      </c>
      <c r="B17" s="596">
        <v>131324.08996526874</v>
      </c>
      <c r="C17" s="596">
        <v>56782.11946139174</v>
      </c>
      <c r="D17" s="596">
        <v>11873.917718824428</v>
      </c>
      <c r="E17" s="596">
        <v>62668.052783528212</v>
      </c>
    </row>
    <row r="18" spans="1:5" ht="24" customHeight="1">
      <c r="A18" s="8" t="s">
        <v>336</v>
      </c>
      <c r="B18" s="148">
        <v>134405.75888562595</v>
      </c>
      <c r="C18" s="148">
        <v>58201.785678644141</v>
      </c>
      <c r="D18" s="148">
        <v>11400.856595540849</v>
      </c>
      <c r="E18" s="148">
        <v>64803.116609215729</v>
      </c>
    </row>
    <row r="19" spans="1:5" ht="24" customHeight="1">
      <c r="A19" s="459" t="s">
        <v>337</v>
      </c>
      <c r="B19" s="596">
        <v>140179.4396976</v>
      </c>
      <c r="C19" s="596">
        <v>59917.94222998379</v>
      </c>
      <c r="D19" s="596">
        <v>11872.452094193399</v>
      </c>
      <c r="E19" s="596">
        <v>68389.045373422778</v>
      </c>
    </row>
    <row r="20" spans="1:5" ht="24" customHeight="1">
      <c r="A20" s="9" t="s">
        <v>338</v>
      </c>
      <c r="B20" s="150">
        <v>143496.07945613569</v>
      </c>
      <c r="C20" s="150">
        <v>61157.523619675732</v>
      </c>
      <c r="D20" s="150">
        <v>12798.532335014099</v>
      </c>
      <c r="E20" s="150">
        <v>69540.023585305782</v>
      </c>
    </row>
    <row r="21" spans="1:5" ht="24" customHeight="1">
      <c r="A21" s="460" t="s">
        <v>339</v>
      </c>
      <c r="B21" s="600">
        <v>156189.83401113923</v>
      </c>
      <c r="C21" s="600">
        <v>69207.749359993846</v>
      </c>
      <c r="D21" s="600">
        <v>13746.383522704777</v>
      </c>
      <c r="E21" s="600">
        <v>73235.701128440589</v>
      </c>
    </row>
    <row r="22" spans="1:5" ht="24" customHeight="1">
      <c r="A22" s="151" t="s">
        <v>340</v>
      </c>
      <c r="B22" s="149">
        <v>149560.86744301827</v>
      </c>
      <c r="C22" s="149">
        <v>60923.304696609091</v>
      </c>
      <c r="D22" s="149">
        <v>14106.734160742097</v>
      </c>
      <c r="E22" s="149">
        <v>74530.828585667099</v>
      </c>
    </row>
    <row r="23" spans="1:5" ht="24" customHeight="1">
      <c r="A23" s="986" t="s">
        <v>341</v>
      </c>
      <c r="B23" s="987">
        <v>148349.57836110546</v>
      </c>
      <c r="C23" s="987">
        <v>57566.454992798761</v>
      </c>
      <c r="D23" s="987">
        <v>12797.912979861328</v>
      </c>
      <c r="E23" s="987">
        <v>77985.210388445397</v>
      </c>
    </row>
    <row r="24" spans="1:5" ht="24" customHeight="1">
      <c r="A24" s="151" t="s">
        <v>342</v>
      </c>
      <c r="B24" s="149">
        <v>153790.16779251795</v>
      </c>
      <c r="C24" s="149">
        <v>59927.277448611829</v>
      </c>
      <c r="D24" s="149">
        <v>12814.198118160017</v>
      </c>
      <c r="E24" s="149">
        <v>81048.692225746097</v>
      </c>
    </row>
    <row r="25" spans="1:5" ht="24" customHeight="1">
      <c r="A25" s="986" t="s">
        <v>343</v>
      </c>
      <c r="B25" s="987">
        <v>161734.7870031395</v>
      </c>
      <c r="C25" s="987">
        <v>64617.403715974695</v>
      </c>
      <c r="D25" s="987">
        <v>13823.162566876517</v>
      </c>
      <c r="E25" s="987">
        <v>83294.220720288286</v>
      </c>
    </row>
    <row r="26" spans="1:5" ht="24" customHeight="1">
      <c r="A26" s="151" t="s">
        <v>344</v>
      </c>
      <c r="B26" s="149">
        <v>173894.493308562</v>
      </c>
      <c r="C26" s="149">
        <v>74729.35580985008</v>
      </c>
      <c r="D26" s="149">
        <v>13855.17417410385</v>
      </c>
      <c r="E26" s="149">
        <v>85309.963324608427</v>
      </c>
    </row>
    <row r="27" spans="1:5" ht="24" customHeight="1">
      <c r="A27" s="986" t="s">
        <v>345</v>
      </c>
      <c r="B27" s="987">
        <v>185062.13122118506</v>
      </c>
      <c r="C27" s="987">
        <v>83759.039848367378</v>
      </c>
      <c r="D27" s="987">
        <v>13947.11822487953</v>
      </c>
      <c r="E27" s="987">
        <v>87355.973147938159</v>
      </c>
    </row>
    <row r="28" spans="1:5" ht="24" customHeight="1">
      <c r="A28" s="151" t="s">
        <v>346</v>
      </c>
      <c r="B28" s="149">
        <v>195504.92060076224</v>
      </c>
      <c r="C28" s="149">
        <v>91687.808394032923</v>
      </c>
      <c r="D28" s="149">
        <v>15026.008704584989</v>
      </c>
      <c r="E28" s="149">
        <v>88791.103502144324</v>
      </c>
    </row>
    <row r="29" spans="1:5" ht="24" customHeight="1">
      <c r="A29" s="986" t="s">
        <v>347</v>
      </c>
      <c r="B29" s="987">
        <v>205723.81196575987</v>
      </c>
      <c r="C29" s="987">
        <v>101413.50744711932</v>
      </c>
      <c r="D29" s="987">
        <v>18270.251919236151</v>
      </c>
      <c r="E29" s="987">
        <v>86040.0525994044</v>
      </c>
    </row>
    <row r="30" spans="1:5" ht="24" customHeight="1">
      <c r="A30" s="9" t="s">
        <v>348</v>
      </c>
      <c r="B30" s="150">
        <v>206758.82812307327</v>
      </c>
      <c r="C30" s="150">
        <v>100071.85358598689</v>
      </c>
      <c r="D30" s="150">
        <v>18777.12322953116</v>
      </c>
      <c r="E30" s="150">
        <v>87909.851307555189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3"/>
  <sheetViews>
    <sheetView showZeros="0" zoomScale="115" zoomScaleNormal="115" zoomScaleSheetLayoutView="115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/>
    </sheetView>
  </sheetViews>
  <sheetFormatPr defaultColWidth="9" defaultRowHeight="12.75"/>
  <cols>
    <col min="1" max="1" width="41.5703125" style="1341" customWidth="1"/>
    <col min="2" max="6" width="12.42578125" style="1341" customWidth="1"/>
    <col min="7" max="7" width="12.42578125" style="1393" customWidth="1"/>
    <col min="8" max="8" width="10.42578125" style="1268" bestFit="1" customWidth="1"/>
    <col min="9" max="10" width="9.5703125" style="1268" bestFit="1" customWidth="1"/>
    <col min="11" max="16384" width="9" style="1268"/>
  </cols>
  <sheetData>
    <row r="1" spans="1:19">
      <c r="A1" s="302"/>
      <c r="B1" s="302"/>
      <c r="C1" s="302"/>
      <c r="D1" s="302"/>
      <c r="E1" s="302"/>
      <c r="F1" s="302"/>
      <c r="G1" s="256" t="s">
        <v>156</v>
      </c>
    </row>
    <row r="2" spans="1:19" s="1339" customFormat="1" ht="15.75">
      <c r="A2" s="1519" t="s">
        <v>1121</v>
      </c>
      <c r="B2" s="1519"/>
      <c r="C2" s="1519"/>
      <c r="D2" s="1519"/>
      <c r="E2" s="1519"/>
      <c r="F2" s="1519"/>
      <c r="G2" s="1519"/>
    </row>
    <row r="3" spans="1:19">
      <c r="A3" s="1533" t="s">
        <v>1122</v>
      </c>
      <c r="B3" s="1533"/>
      <c r="C3" s="1533"/>
      <c r="D3" s="1533"/>
      <c r="E3" s="1533"/>
      <c r="F3" s="1533"/>
      <c r="G3" s="1533"/>
    </row>
    <row r="4" spans="1:19" ht="12.75" customHeight="1">
      <c r="A4" s="66"/>
      <c r="B4" s="66"/>
      <c r="C4" s="66"/>
      <c r="D4" s="66"/>
      <c r="E4" s="66"/>
      <c r="F4" s="66"/>
      <c r="G4" s="325" t="s">
        <v>205</v>
      </c>
    </row>
    <row r="5" spans="1:19" ht="15" customHeight="1">
      <c r="A5" s="1525" t="s">
        <v>124</v>
      </c>
      <c r="B5" s="1527" t="s">
        <v>125</v>
      </c>
      <c r="C5" s="1528"/>
      <c r="D5" s="1528"/>
      <c r="E5" s="1528"/>
      <c r="F5" s="1520" t="s">
        <v>126</v>
      </c>
      <c r="G5" s="1520"/>
    </row>
    <row r="6" spans="1:19" ht="30" customHeight="1">
      <c r="A6" s="1530"/>
      <c r="B6" s="1033" t="s">
        <v>127</v>
      </c>
      <c r="C6" s="1086" t="s">
        <v>157</v>
      </c>
      <c r="D6" s="1136" t="s">
        <v>158</v>
      </c>
      <c r="E6" s="1156" t="s">
        <v>159</v>
      </c>
      <c r="F6" s="1194" t="s">
        <v>127</v>
      </c>
      <c r="G6" s="1033" t="s">
        <v>157</v>
      </c>
    </row>
    <row r="7" spans="1:19" ht="15" customHeight="1">
      <c r="A7" s="1033">
        <v>1</v>
      </c>
      <c r="B7" s="1033">
        <v>2</v>
      </c>
      <c r="C7" s="1086">
        <v>3</v>
      </c>
      <c r="D7" s="1136">
        <v>4</v>
      </c>
      <c r="E7" s="1156">
        <v>5</v>
      </c>
      <c r="F7" s="1194">
        <v>6</v>
      </c>
      <c r="G7" s="1033">
        <v>7</v>
      </c>
    </row>
    <row r="8" spans="1:19" s="1368" customFormat="1">
      <c r="A8" s="1255" t="s">
        <v>160</v>
      </c>
      <c r="B8" s="549">
        <v>-2119.8998203052806</v>
      </c>
      <c r="C8" s="549">
        <v>-1181.3926229412409</v>
      </c>
      <c r="D8" s="549">
        <v>-1852.8730962672601</v>
      </c>
      <c r="E8" s="549">
        <v>336.02013403774845</v>
      </c>
      <c r="F8" s="549">
        <v>-1031.6736681375814</v>
      </c>
      <c r="G8" s="549">
        <v>201.2048477222861</v>
      </c>
      <c r="H8" s="1365"/>
      <c r="I8" s="1366"/>
      <c r="J8" s="1367"/>
      <c r="L8" s="1369"/>
      <c r="M8" s="1369"/>
      <c r="O8" s="1370"/>
      <c r="P8" s="1370"/>
      <c r="Q8" s="1370"/>
      <c r="R8" s="1370"/>
      <c r="S8" s="1370"/>
    </row>
    <row r="9" spans="1:19">
      <c r="A9" s="1256" t="s">
        <v>161</v>
      </c>
      <c r="B9" s="550">
        <v>1947.7210348828937</v>
      </c>
      <c r="C9" s="550">
        <v>4025.3321864982236</v>
      </c>
      <c r="D9" s="550">
        <v>2536.1475749168812</v>
      </c>
      <c r="E9" s="550">
        <v>5633.1018593963972</v>
      </c>
      <c r="F9" s="550">
        <v>5199.4396090618602</v>
      </c>
      <c r="G9" s="550">
        <v>2812.4272119613047</v>
      </c>
      <c r="H9" s="1371"/>
      <c r="I9" s="1372"/>
      <c r="J9" s="1373"/>
      <c r="L9" s="1369"/>
      <c r="M9" s="1369"/>
      <c r="O9" s="1370"/>
      <c r="P9" s="1370"/>
      <c r="Q9" s="1370"/>
      <c r="R9" s="1370"/>
      <c r="S9" s="1370"/>
    </row>
    <row r="10" spans="1:19">
      <c r="A10" s="1257" t="s">
        <v>162</v>
      </c>
      <c r="B10" s="551">
        <v>4738.2686303281107</v>
      </c>
      <c r="C10" s="551">
        <v>5958.9945620708086</v>
      </c>
      <c r="D10" s="551">
        <v>5894.8326686568853</v>
      </c>
      <c r="E10" s="551">
        <v>6454.3193358581429</v>
      </c>
      <c r="F10" s="551">
        <v>6598.2542668428414</v>
      </c>
      <c r="G10" s="551">
        <v>6428.161523082269</v>
      </c>
      <c r="H10" s="1371"/>
      <c r="I10" s="1372"/>
      <c r="J10" s="1373"/>
      <c r="L10" s="1369"/>
      <c r="M10" s="1369"/>
      <c r="O10" s="1370"/>
      <c r="P10" s="1370"/>
      <c r="Q10" s="1370"/>
      <c r="R10" s="1370"/>
      <c r="S10" s="1370"/>
    </row>
    <row r="11" spans="1:19">
      <c r="A11" s="1256" t="s">
        <v>163</v>
      </c>
      <c r="B11" s="550">
        <v>424.45746001945616</v>
      </c>
      <c r="C11" s="550">
        <v>563.56639679309751</v>
      </c>
      <c r="D11" s="550">
        <v>662.55018489627105</v>
      </c>
      <c r="E11" s="550">
        <v>606.51086532476961</v>
      </c>
      <c r="F11" s="550">
        <v>592.27338877004411</v>
      </c>
      <c r="G11" s="550">
        <v>802.28464888034432</v>
      </c>
      <c r="H11" s="1371"/>
      <c r="I11" s="1372"/>
      <c r="J11" s="1373"/>
      <c r="L11" s="1369"/>
      <c r="M11" s="1369"/>
      <c r="O11" s="1370"/>
      <c r="P11" s="1370"/>
      <c r="Q11" s="1370"/>
      <c r="R11" s="1370"/>
      <c r="S11" s="1370"/>
    </row>
    <row r="12" spans="1:19">
      <c r="A12" s="1257" t="s">
        <v>164</v>
      </c>
      <c r="B12" s="551">
        <v>845.02470362936765</v>
      </c>
      <c r="C12" s="551">
        <v>1194.9842476050658</v>
      </c>
      <c r="D12" s="551">
        <v>1304.2172318511657</v>
      </c>
      <c r="E12" s="551">
        <v>1383.1450474170488</v>
      </c>
      <c r="F12" s="551">
        <v>1423.8981681497085</v>
      </c>
      <c r="G12" s="551">
        <v>1456.3881007732437</v>
      </c>
      <c r="H12" s="1371"/>
      <c r="I12" s="1372"/>
      <c r="J12" s="1373"/>
      <c r="L12" s="1369"/>
      <c r="M12" s="1369"/>
      <c r="O12" s="1370"/>
      <c r="P12" s="1370"/>
      <c r="Q12" s="1370"/>
      <c r="R12" s="1370"/>
      <c r="S12" s="1370"/>
    </row>
    <row r="13" spans="1:19">
      <c r="A13" s="1256" t="s">
        <v>165</v>
      </c>
      <c r="B13" s="550">
        <v>-3211.1148390551284</v>
      </c>
      <c r="C13" s="550">
        <v>-2565.0802263845535</v>
      </c>
      <c r="D13" s="550">
        <v>-4000.3521406948985</v>
      </c>
      <c r="E13" s="550">
        <v>-1597.8516585540249</v>
      </c>
      <c r="F13" s="550">
        <v>-2230.4394371606454</v>
      </c>
      <c r="G13" s="550">
        <v>-4269.8377630138639</v>
      </c>
      <c r="H13" s="1371"/>
      <c r="I13" s="1372"/>
      <c r="J13" s="1373"/>
      <c r="L13" s="1369"/>
      <c r="M13" s="1369"/>
      <c r="O13" s="1370"/>
      <c r="P13" s="1370"/>
      <c r="Q13" s="1370"/>
      <c r="R13" s="1370"/>
      <c r="S13" s="1370"/>
    </row>
    <row r="14" spans="1:19">
      <c r="A14" s="1257" t="s">
        <v>166</v>
      </c>
      <c r="B14" s="551">
        <v>314.5324073226771</v>
      </c>
      <c r="C14" s="551">
        <v>727.27741158545075</v>
      </c>
      <c r="D14" s="551">
        <v>649.84722049379968</v>
      </c>
      <c r="E14" s="551">
        <v>686.24295844404003</v>
      </c>
      <c r="F14" s="551">
        <v>749.72972725332886</v>
      </c>
      <c r="G14" s="551">
        <v>873.91411106344822</v>
      </c>
      <c r="H14" s="1371"/>
      <c r="I14" s="1372"/>
      <c r="J14" s="1373"/>
      <c r="L14" s="1369"/>
      <c r="M14" s="1369"/>
      <c r="O14" s="1370"/>
      <c r="P14" s="1370"/>
      <c r="Q14" s="1370"/>
      <c r="R14" s="1370"/>
      <c r="S14" s="1370"/>
    </row>
    <row r="15" spans="1:19">
      <c r="A15" s="1256" t="s">
        <v>167</v>
      </c>
      <c r="B15" s="550">
        <v>364.27464229590589</v>
      </c>
      <c r="C15" s="550">
        <v>641.23929510186952</v>
      </c>
      <c r="D15" s="550">
        <v>529.68649246298901</v>
      </c>
      <c r="E15" s="550">
        <v>645.85169177262026</v>
      </c>
      <c r="F15" s="550">
        <v>451.56152609712399</v>
      </c>
      <c r="G15" s="550">
        <v>850.78103450541971</v>
      </c>
      <c r="H15" s="1371"/>
      <c r="I15" s="1372"/>
      <c r="J15" s="1373"/>
      <c r="L15" s="1369"/>
      <c r="M15" s="1369"/>
      <c r="O15" s="1370"/>
      <c r="P15" s="1370"/>
      <c r="Q15" s="1370"/>
      <c r="R15" s="1370"/>
      <c r="S15" s="1370"/>
    </row>
    <row r="16" spans="1:19">
      <c r="A16" s="1257" t="s">
        <v>168</v>
      </c>
      <c r="B16" s="551">
        <v>-3260.8570740283571</v>
      </c>
      <c r="C16" s="551">
        <v>-2479.0421099009723</v>
      </c>
      <c r="D16" s="551">
        <v>-3880.1914126640877</v>
      </c>
      <c r="E16" s="551">
        <v>-1557.4603918826051</v>
      </c>
      <c r="F16" s="551">
        <v>-1932.2712360044407</v>
      </c>
      <c r="G16" s="551">
        <v>-4246.7046864558351</v>
      </c>
      <c r="H16" s="1371"/>
      <c r="I16" s="1372"/>
      <c r="J16" s="1373"/>
      <c r="L16" s="1369"/>
      <c r="M16" s="1369"/>
      <c r="O16" s="1370"/>
      <c r="P16" s="1370"/>
      <c r="Q16" s="1370"/>
      <c r="R16" s="1370"/>
      <c r="S16" s="1370"/>
    </row>
    <row r="17" spans="1:19">
      <c r="A17" s="1256" t="s">
        <v>169</v>
      </c>
      <c r="B17" s="550">
        <v>1248.4365523577751</v>
      </c>
      <c r="C17" s="550">
        <v>1465.7678562125977</v>
      </c>
      <c r="D17" s="550">
        <v>2181.3387042636591</v>
      </c>
      <c r="E17" s="550">
        <v>2093.7728856508616</v>
      </c>
      <c r="F17" s="550">
        <v>1096.2350417888304</v>
      </c>
      <c r="G17" s="550">
        <v>4657.3786200984341</v>
      </c>
      <c r="H17" s="1371"/>
      <c r="I17" s="1372"/>
      <c r="J17" s="1373"/>
      <c r="L17" s="1369"/>
      <c r="M17" s="1369"/>
      <c r="O17" s="1370"/>
      <c r="P17" s="1370"/>
      <c r="Q17" s="1370"/>
      <c r="R17" s="1370"/>
      <c r="S17" s="1370"/>
    </row>
    <row r="18" spans="1:19">
      <c r="A18" s="1257" t="s">
        <v>170</v>
      </c>
      <c r="B18" s="551">
        <v>107.47929863469838</v>
      </c>
      <c r="C18" s="551">
        <v>168.11836925286639</v>
      </c>
      <c r="D18" s="551">
        <v>154.02038786683156</v>
      </c>
      <c r="E18" s="551">
        <v>200.292359730508</v>
      </c>
      <c r="F18" s="551">
        <v>195.63747392197109</v>
      </c>
      <c r="G18" s="551">
        <v>209.46908592031286</v>
      </c>
      <c r="H18" s="1371"/>
      <c r="I18" s="1372"/>
      <c r="J18" s="1373"/>
      <c r="L18" s="1369"/>
      <c r="M18" s="1369"/>
      <c r="O18" s="1370"/>
      <c r="P18" s="1370"/>
      <c r="Q18" s="1370"/>
      <c r="R18" s="1370"/>
      <c r="S18" s="1370"/>
    </row>
    <row r="19" spans="1:19" ht="25.5">
      <c r="A19" s="1258" t="s">
        <v>171</v>
      </c>
      <c r="B19" s="552">
        <v>1.7505459117110205</v>
      </c>
      <c r="C19" s="552">
        <v>2.1092682719495288</v>
      </c>
      <c r="D19" s="552">
        <v>0.15366032284347619</v>
      </c>
      <c r="E19" s="552">
        <v>28.218238724616665</v>
      </c>
      <c r="F19" s="552">
        <v>8.189003414353806</v>
      </c>
      <c r="G19" s="552">
        <v>1.228685822128682</v>
      </c>
      <c r="H19" s="1365"/>
      <c r="I19" s="1372"/>
      <c r="J19" s="1373"/>
      <c r="L19" s="1369"/>
      <c r="M19" s="1369"/>
      <c r="O19" s="1370"/>
      <c r="P19" s="1370"/>
      <c r="Q19" s="1370"/>
      <c r="R19" s="1370"/>
      <c r="S19" s="1370"/>
    </row>
    <row r="20" spans="1:19" s="1368" customFormat="1">
      <c r="A20" s="1257" t="s">
        <v>172</v>
      </c>
      <c r="B20" s="551">
        <v>1.7505459117110205</v>
      </c>
      <c r="C20" s="551">
        <v>2.1092682719495288</v>
      </c>
      <c r="D20" s="551">
        <v>0.15366032284347619</v>
      </c>
      <c r="E20" s="551">
        <v>28.218238724616665</v>
      </c>
      <c r="F20" s="551">
        <v>8.189003414353806</v>
      </c>
      <c r="G20" s="551">
        <v>1.228685822128682</v>
      </c>
      <c r="H20" s="1371"/>
      <c r="I20" s="1366"/>
      <c r="J20" s="1367"/>
      <c r="L20" s="1369"/>
      <c r="M20" s="1369"/>
      <c r="O20" s="1370"/>
      <c r="P20" s="1370"/>
      <c r="Q20" s="1370"/>
      <c r="R20" s="1370"/>
      <c r="S20" s="1370"/>
    </row>
    <row r="21" spans="1:19">
      <c r="A21" s="1256" t="s">
        <v>173</v>
      </c>
      <c r="B21" s="550">
        <v>0</v>
      </c>
      <c r="C21" s="550">
        <v>0</v>
      </c>
      <c r="D21" s="550">
        <v>0</v>
      </c>
      <c r="E21" s="550">
        <v>0</v>
      </c>
      <c r="F21" s="550">
        <v>0</v>
      </c>
      <c r="G21" s="550">
        <v>0</v>
      </c>
      <c r="H21" s="1371"/>
      <c r="I21" s="1372"/>
      <c r="J21" s="1373"/>
      <c r="L21" s="1369"/>
      <c r="M21" s="1369"/>
      <c r="O21" s="1370"/>
      <c r="P21" s="1370"/>
      <c r="Q21" s="1370"/>
      <c r="R21" s="1370"/>
      <c r="S21" s="1370"/>
    </row>
    <row r="22" spans="1:19" ht="25.5">
      <c r="A22" s="1257" t="s">
        <v>201</v>
      </c>
      <c r="B22" s="551">
        <v>-2118.1492743935696</v>
      </c>
      <c r="C22" s="551">
        <v>-1179.2833546692914</v>
      </c>
      <c r="D22" s="551">
        <v>-1852.7194359444165</v>
      </c>
      <c r="E22" s="551">
        <v>364.23837276236509</v>
      </c>
      <c r="F22" s="551">
        <v>-1023.4846647232276</v>
      </c>
      <c r="G22" s="551">
        <v>202.43353354441479</v>
      </c>
      <c r="H22" s="1371"/>
      <c r="I22" s="1372"/>
      <c r="J22" s="1373"/>
      <c r="L22" s="1369"/>
      <c r="M22" s="1369"/>
      <c r="O22" s="1370"/>
      <c r="P22" s="1370"/>
      <c r="Q22" s="1370"/>
      <c r="R22" s="1370"/>
      <c r="S22" s="1370"/>
    </row>
    <row r="23" spans="1:19">
      <c r="A23" s="1259" t="s">
        <v>174</v>
      </c>
      <c r="B23" s="552">
        <v>-778.23415251077859</v>
      </c>
      <c r="C23" s="552">
        <v>-2096.0835310815837</v>
      </c>
      <c r="D23" s="552">
        <v>-1525.8155052992308</v>
      </c>
      <c r="E23" s="552">
        <v>-1438.404187420984</v>
      </c>
      <c r="F23" s="552">
        <v>-1001.8759347580942</v>
      </c>
      <c r="G23" s="552">
        <v>664.43801761419718</v>
      </c>
      <c r="H23" s="1365"/>
      <c r="I23" s="1372"/>
      <c r="J23" s="1373"/>
      <c r="L23" s="1369"/>
      <c r="M23" s="1369"/>
      <c r="O23" s="1370"/>
      <c r="P23" s="1370"/>
      <c r="Q23" s="1370"/>
      <c r="R23" s="1370"/>
      <c r="S23" s="1370"/>
    </row>
    <row r="24" spans="1:19" s="1368" customFormat="1">
      <c r="A24" s="1257" t="s">
        <v>175</v>
      </c>
      <c r="B24" s="551">
        <v>0.61180552512950837</v>
      </c>
      <c r="C24" s="551">
        <v>0.63156882943086357</v>
      </c>
      <c r="D24" s="551">
        <v>0.63364108138222131</v>
      </c>
      <c r="E24" s="551">
        <v>0.75448007173509157</v>
      </c>
      <c r="F24" s="551">
        <v>1.6091054056999994</v>
      </c>
      <c r="G24" s="551">
        <v>1.2257824506167849</v>
      </c>
      <c r="H24" s="1371"/>
      <c r="I24" s="1366"/>
      <c r="J24" s="1367"/>
      <c r="L24" s="1369"/>
      <c r="M24" s="1369"/>
      <c r="O24" s="1370"/>
      <c r="P24" s="1370"/>
      <c r="Q24" s="1370"/>
      <c r="R24" s="1370"/>
      <c r="S24" s="1370"/>
    </row>
    <row r="25" spans="1:19">
      <c r="A25" s="1256" t="s">
        <v>176</v>
      </c>
      <c r="B25" s="550">
        <v>251.05986118312785</v>
      </c>
      <c r="C25" s="550">
        <v>863.80395945598138</v>
      </c>
      <c r="D25" s="550">
        <v>569.60422497832928</v>
      </c>
      <c r="E25" s="550">
        <v>397.63098352103384</v>
      </c>
      <c r="F25" s="550">
        <v>306.60317529236727</v>
      </c>
      <c r="G25" s="550">
        <v>588.75245704242718</v>
      </c>
      <c r="H25" s="1371"/>
      <c r="I25" s="1372"/>
      <c r="J25" s="1373"/>
      <c r="L25" s="1369"/>
      <c r="M25" s="1369"/>
      <c r="O25" s="1370"/>
      <c r="P25" s="1370"/>
      <c r="Q25" s="1370"/>
      <c r="R25" s="1370"/>
      <c r="S25" s="1370"/>
    </row>
    <row r="26" spans="1:19">
      <c r="A26" s="1257" t="s">
        <v>177</v>
      </c>
      <c r="B26" s="551">
        <v>0</v>
      </c>
      <c r="C26" s="551">
        <v>0</v>
      </c>
      <c r="D26" s="551">
        <v>0</v>
      </c>
      <c r="E26" s="551">
        <v>0</v>
      </c>
      <c r="F26" s="551">
        <v>0</v>
      </c>
      <c r="G26" s="551">
        <v>0</v>
      </c>
      <c r="H26" s="1371"/>
      <c r="I26" s="1372"/>
      <c r="J26" s="1373"/>
      <c r="L26" s="1369"/>
      <c r="M26" s="1369"/>
      <c r="O26" s="1370"/>
      <c r="P26" s="1370"/>
      <c r="Q26" s="1370"/>
      <c r="R26" s="1370"/>
      <c r="S26" s="1370"/>
    </row>
    <row r="27" spans="1:19" ht="30.75" customHeight="1">
      <c r="A27" s="1256" t="s">
        <v>178</v>
      </c>
      <c r="B27" s="550">
        <v>0</v>
      </c>
      <c r="C27" s="550">
        <v>0</v>
      </c>
      <c r="D27" s="550">
        <v>0</v>
      </c>
      <c r="E27" s="550">
        <v>0</v>
      </c>
      <c r="F27" s="550">
        <v>0</v>
      </c>
      <c r="G27" s="550">
        <v>0</v>
      </c>
      <c r="H27" s="1371"/>
      <c r="I27" s="1372"/>
      <c r="J27" s="1373"/>
      <c r="L27" s="1369"/>
      <c r="M27" s="1369"/>
      <c r="O27" s="1370"/>
      <c r="P27" s="1370"/>
      <c r="Q27" s="1370"/>
      <c r="R27" s="1370"/>
      <c r="S27" s="1370"/>
    </row>
    <row r="28" spans="1:19">
      <c r="A28" s="1257" t="s">
        <v>179</v>
      </c>
      <c r="B28" s="551">
        <v>0</v>
      </c>
      <c r="C28" s="551">
        <v>0</v>
      </c>
      <c r="D28" s="551">
        <v>0</v>
      </c>
      <c r="E28" s="551">
        <v>0</v>
      </c>
      <c r="F28" s="551">
        <v>0</v>
      </c>
      <c r="G28" s="551">
        <v>0</v>
      </c>
      <c r="H28" s="1371"/>
      <c r="I28" s="1372"/>
      <c r="J28" s="1373"/>
      <c r="K28" s="1374"/>
      <c r="L28" s="1369"/>
      <c r="M28" s="1369"/>
      <c r="O28" s="1370"/>
      <c r="P28" s="1370"/>
      <c r="Q28" s="1370"/>
      <c r="R28" s="1370"/>
      <c r="S28" s="1370"/>
    </row>
    <row r="29" spans="1:19">
      <c r="A29" s="1256" t="s">
        <v>180</v>
      </c>
      <c r="B29" s="550">
        <v>12.305982574920188</v>
      </c>
      <c r="C29" s="550">
        <v>372.20978838004402</v>
      </c>
      <c r="D29" s="550">
        <v>910.69133405895138</v>
      </c>
      <c r="E29" s="550">
        <v>705.0558368686003</v>
      </c>
      <c r="F29" s="550">
        <v>6.7455303109097979</v>
      </c>
      <c r="G29" s="550">
        <v>0.18619399756376787</v>
      </c>
      <c r="H29" s="1371"/>
      <c r="I29" s="1372"/>
      <c r="J29" s="1373"/>
      <c r="L29" s="1369"/>
      <c r="M29" s="1369"/>
      <c r="O29" s="1370"/>
      <c r="P29" s="1370"/>
      <c r="Q29" s="1370"/>
      <c r="R29" s="1370"/>
      <c r="S29" s="1370"/>
    </row>
    <row r="30" spans="1:19" ht="30.75" customHeight="1">
      <c r="A30" s="1257" t="s">
        <v>178</v>
      </c>
      <c r="B30" s="551">
        <v>0.69899710265393289</v>
      </c>
      <c r="C30" s="551">
        <v>3.7773066195633951</v>
      </c>
      <c r="D30" s="551">
        <v>11.694514819278155</v>
      </c>
      <c r="E30" s="551">
        <v>4.2899094239592976</v>
      </c>
      <c r="F30" s="551">
        <v>-5.2193073422070864</v>
      </c>
      <c r="G30" s="551">
        <v>11.853664579537691</v>
      </c>
      <c r="H30" s="1371"/>
      <c r="I30" s="1372"/>
      <c r="J30" s="1373"/>
      <c r="L30" s="1369"/>
      <c r="M30" s="1369"/>
      <c r="O30" s="1370"/>
      <c r="P30" s="1370"/>
      <c r="Q30" s="1370"/>
      <c r="R30" s="1370"/>
      <c r="S30" s="1370"/>
    </row>
    <row r="31" spans="1:19">
      <c r="A31" s="1256" t="s">
        <v>179</v>
      </c>
      <c r="B31" s="550">
        <v>11.606985472266254</v>
      </c>
      <c r="C31" s="550">
        <v>368.43248176048064</v>
      </c>
      <c r="D31" s="550">
        <v>898.99681923967319</v>
      </c>
      <c r="E31" s="550">
        <v>700.76592744464097</v>
      </c>
      <c r="F31" s="550">
        <v>11.964837653116884</v>
      </c>
      <c r="G31" s="550">
        <v>-11.667470581973923</v>
      </c>
      <c r="H31" s="1371"/>
      <c r="I31" s="1372"/>
      <c r="J31" s="1373"/>
      <c r="L31" s="1369"/>
      <c r="M31" s="1369"/>
      <c r="O31" s="1370"/>
      <c r="P31" s="1370"/>
      <c r="Q31" s="1370"/>
      <c r="R31" s="1370"/>
      <c r="S31" s="1370"/>
    </row>
    <row r="32" spans="1:19" s="1376" customFormat="1" ht="25.5">
      <c r="A32" s="1257" t="s">
        <v>181</v>
      </c>
      <c r="B32" s="551">
        <v>3.2309802915370507</v>
      </c>
      <c r="C32" s="551">
        <v>2.9728136811964592</v>
      </c>
      <c r="D32" s="551">
        <v>3.4560378760654746</v>
      </c>
      <c r="E32" s="551">
        <v>3.0716388103341021</v>
      </c>
      <c r="F32" s="551">
        <v>2.8335357384387914</v>
      </c>
      <c r="G32" s="551">
        <v>2.9294135065187019</v>
      </c>
      <c r="H32" s="1371"/>
      <c r="I32" s="1372"/>
      <c r="J32" s="1375"/>
      <c r="L32" s="1369"/>
      <c r="M32" s="1369"/>
      <c r="O32" s="1370"/>
      <c r="P32" s="1370"/>
      <c r="Q32" s="1370"/>
      <c r="R32" s="1370"/>
      <c r="S32" s="1370"/>
    </row>
    <row r="33" spans="1:19" ht="25.5">
      <c r="A33" s="1256" t="s">
        <v>182</v>
      </c>
      <c r="B33" s="550">
        <v>0</v>
      </c>
      <c r="C33" s="550">
        <v>0</v>
      </c>
      <c r="D33" s="550">
        <v>0</v>
      </c>
      <c r="E33" s="550">
        <v>0</v>
      </c>
      <c r="F33" s="550">
        <v>0</v>
      </c>
      <c r="G33" s="550">
        <v>0</v>
      </c>
      <c r="H33" s="1371"/>
      <c r="I33" s="1372"/>
      <c r="J33" s="1373"/>
      <c r="L33" s="1369"/>
      <c r="M33" s="1369"/>
      <c r="O33" s="1370"/>
      <c r="P33" s="1370"/>
      <c r="Q33" s="1370"/>
      <c r="R33" s="1370"/>
      <c r="S33" s="1370"/>
    </row>
    <row r="34" spans="1:19" ht="25.5">
      <c r="A34" s="1257" t="s">
        <v>183</v>
      </c>
      <c r="B34" s="551">
        <v>-3.2309802915370507</v>
      </c>
      <c r="C34" s="551">
        <v>-2.9728136811964592</v>
      </c>
      <c r="D34" s="551">
        <v>-3.4560378760654746</v>
      </c>
      <c r="E34" s="551">
        <v>-3.0716388103341021</v>
      </c>
      <c r="F34" s="551">
        <v>-2.8335357384387914</v>
      </c>
      <c r="G34" s="551">
        <v>-2.9294135065187019</v>
      </c>
      <c r="H34" s="1371"/>
      <c r="I34" s="1372"/>
      <c r="J34" s="1373"/>
      <c r="L34" s="1369"/>
      <c r="M34" s="1369"/>
      <c r="O34" s="1370"/>
      <c r="P34" s="1370"/>
      <c r="Q34" s="1370"/>
      <c r="R34" s="1370"/>
      <c r="S34" s="1370"/>
    </row>
    <row r="35" spans="1:19">
      <c r="A35" s="1256" t="s">
        <v>184</v>
      </c>
      <c r="B35" s="550">
        <v>355.37984903982823</v>
      </c>
      <c r="C35" s="550">
        <v>626.76279842138615</v>
      </c>
      <c r="D35" s="550">
        <v>1877.6102340287916</v>
      </c>
      <c r="E35" s="550">
        <v>1395.755887982232</v>
      </c>
      <c r="F35" s="550">
        <v>-413.09157165843192</v>
      </c>
      <c r="G35" s="550">
        <v>4215.3059066876867</v>
      </c>
      <c r="H35" s="1371"/>
      <c r="I35" s="1372"/>
      <c r="J35" s="1373"/>
      <c r="L35" s="1369"/>
      <c r="M35" s="1369"/>
      <c r="O35" s="1370"/>
      <c r="P35" s="1370"/>
      <c r="Q35" s="1370"/>
      <c r="R35" s="1370"/>
      <c r="S35" s="1370"/>
    </row>
    <row r="36" spans="1:19">
      <c r="A36" s="1257" t="s">
        <v>185</v>
      </c>
      <c r="B36" s="551">
        <v>0.59297759587856202</v>
      </c>
      <c r="C36" s="551">
        <v>0</v>
      </c>
      <c r="D36" s="551">
        <v>0</v>
      </c>
      <c r="E36" s="551">
        <v>0</v>
      </c>
      <c r="F36" s="551">
        <v>0</v>
      </c>
      <c r="G36" s="551">
        <v>0</v>
      </c>
      <c r="H36" s="1371"/>
      <c r="I36" s="1372"/>
      <c r="J36" s="1373"/>
      <c r="L36" s="1369"/>
      <c r="M36" s="1369"/>
      <c r="O36" s="1370"/>
      <c r="P36" s="1370"/>
      <c r="Q36" s="1370"/>
      <c r="R36" s="1370"/>
      <c r="S36" s="1370"/>
    </row>
    <row r="37" spans="1:19">
      <c r="A37" s="1256" t="s">
        <v>179</v>
      </c>
      <c r="B37" s="550">
        <v>354.78687144394968</v>
      </c>
      <c r="C37" s="550">
        <v>626.76279842138615</v>
      </c>
      <c r="D37" s="550">
        <v>1877.6102340287916</v>
      </c>
      <c r="E37" s="550">
        <v>1395.755887982232</v>
      </c>
      <c r="F37" s="550">
        <v>-413.09157165843192</v>
      </c>
      <c r="G37" s="550">
        <v>4215.3059066876867</v>
      </c>
      <c r="H37" s="1371"/>
      <c r="I37" s="1372"/>
      <c r="J37" s="1373"/>
      <c r="L37" s="1369"/>
      <c r="M37" s="1369"/>
      <c r="O37" s="1370"/>
      <c r="P37" s="1370"/>
      <c r="Q37" s="1370"/>
      <c r="R37" s="1370"/>
      <c r="S37" s="1370"/>
    </row>
    <row r="38" spans="1:19">
      <c r="A38" s="1257" t="s">
        <v>186</v>
      </c>
      <c r="B38" s="551">
        <v>0</v>
      </c>
      <c r="C38" s="551">
        <v>0</v>
      </c>
      <c r="D38" s="551">
        <v>0</v>
      </c>
      <c r="E38" s="551">
        <v>0</v>
      </c>
      <c r="F38" s="551">
        <v>0</v>
      </c>
      <c r="G38" s="551">
        <v>0</v>
      </c>
      <c r="H38" s="1371"/>
      <c r="I38" s="1372"/>
      <c r="J38" s="1373"/>
      <c r="L38" s="1369"/>
      <c r="M38" s="1369"/>
      <c r="O38" s="1370"/>
      <c r="P38" s="1370"/>
      <c r="Q38" s="1370"/>
      <c r="R38" s="1370"/>
      <c r="S38" s="1370"/>
    </row>
    <row r="39" spans="1:19" ht="25.5">
      <c r="A39" s="1256" t="s">
        <v>187</v>
      </c>
      <c r="B39" s="550">
        <v>-117.56191173842085</v>
      </c>
      <c r="C39" s="550">
        <v>-209.93533495754664</v>
      </c>
      <c r="D39" s="550">
        <v>247.12734404759715</v>
      </c>
      <c r="E39" s="550">
        <v>303.27381713515933</v>
      </c>
      <c r="F39" s="550">
        <v>-34.204666453767217</v>
      </c>
      <c r="G39" s="550">
        <v>1530.7143617726865</v>
      </c>
      <c r="H39" s="1371"/>
      <c r="I39" s="1372"/>
      <c r="J39" s="1373"/>
      <c r="L39" s="1369"/>
      <c r="M39" s="1369"/>
      <c r="O39" s="1370"/>
      <c r="P39" s="1370"/>
      <c r="Q39" s="1370"/>
      <c r="R39" s="1370"/>
      <c r="S39" s="1370"/>
    </row>
    <row r="40" spans="1:19">
      <c r="A40" s="1257" t="s">
        <v>188</v>
      </c>
      <c r="B40" s="551">
        <v>-5.6700000000000008</v>
      </c>
      <c r="C40" s="551">
        <v>-4.4652103199999997</v>
      </c>
      <c r="D40" s="551">
        <v>-4.0600000000000005</v>
      </c>
      <c r="E40" s="551">
        <v>-5.9864127199999988</v>
      </c>
      <c r="F40" s="551">
        <v>-6.08</v>
      </c>
      <c r="G40" s="551">
        <v>-4.6500000000000004</v>
      </c>
      <c r="H40" s="1371"/>
      <c r="I40" s="1372"/>
      <c r="J40" s="1373"/>
      <c r="L40" s="1369"/>
      <c r="M40" s="1369"/>
      <c r="O40" s="1370"/>
      <c r="P40" s="1370"/>
      <c r="Q40" s="1370"/>
      <c r="R40" s="1370"/>
      <c r="S40" s="1370"/>
    </row>
    <row r="41" spans="1:19">
      <c r="A41" s="1260" t="s">
        <v>189</v>
      </c>
      <c r="B41" s="1069">
        <v>478.0187831823705</v>
      </c>
      <c r="C41" s="1069">
        <v>841.16334369893275</v>
      </c>
      <c r="D41" s="1069">
        <v>1634.5428899811943</v>
      </c>
      <c r="E41" s="1069">
        <v>1098.4684835670728</v>
      </c>
      <c r="F41" s="1069">
        <v>-372.80690520466476</v>
      </c>
      <c r="G41" s="1069">
        <v>2689.2415449149998</v>
      </c>
      <c r="H41" s="1371"/>
      <c r="I41" s="1372"/>
      <c r="J41" s="1373"/>
      <c r="L41" s="1369"/>
      <c r="M41" s="1369"/>
      <c r="O41" s="1370"/>
      <c r="P41" s="1370"/>
      <c r="Q41" s="1370"/>
      <c r="R41" s="1370"/>
      <c r="S41" s="1370"/>
    </row>
    <row r="42" spans="1:19">
      <c r="A42" s="1257" t="s">
        <v>190</v>
      </c>
      <c r="B42" s="551">
        <v>0</v>
      </c>
      <c r="C42" s="551">
        <v>0</v>
      </c>
      <c r="D42" s="551">
        <v>0</v>
      </c>
      <c r="E42" s="551">
        <v>0</v>
      </c>
      <c r="F42" s="551">
        <v>0</v>
      </c>
      <c r="G42" s="551">
        <v>0</v>
      </c>
      <c r="H42" s="1371"/>
      <c r="I42" s="1372"/>
      <c r="J42" s="1373"/>
      <c r="L42" s="1369"/>
      <c r="M42" s="1369"/>
      <c r="O42" s="1370"/>
      <c r="P42" s="1370"/>
      <c r="Q42" s="1370"/>
      <c r="R42" s="1370"/>
      <c r="S42" s="1370"/>
    </row>
    <row r="43" spans="1:19" ht="25.5">
      <c r="A43" s="1260" t="s">
        <v>191</v>
      </c>
      <c r="B43" s="1069">
        <v>478.0187831823705</v>
      </c>
      <c r="C43" s="1069">
        <v>841.16334369893275</v>
      </c>
      <c r="D43" s="1069">
        <v>1634.5428899811943</v>
      </c>
      <c r="E43" s="1069">
        <v>1098.4684835670728</v>
      </c>
      <c r="F43" s="1069">
        <v>-372.80690520466476</v>
      </c>
      <c r="G43" s="1069">
        <v>2689.2415449149998</v>
      </c>
      <c r="H43" s="1371"/>
      <c r="I43" s="1372"/>
      <c r="J43" s="1373"/>
      <c r="L43" s="1369"/>
      <c r="M43" s="1369"/>
      <c r="O43" s="1370"/>
      <c r="P43" s="1370"/>
      <c r="Q43" s="1370"/>
      <c r="R43" s="1370"/>
      <c r="S43" s="1370"/>
    </row>
    <row r="44" spans="1:19">
      <c r="A44" s="1261" t="s">
        <v>192</v>
      </c>
      <c r="B44" s="846">
        <v>874.09094360922541</v>
      </c>
      <c r="C44" s="846">
        <v>1490.436964177572</v>
      </c>
      <c r="D44" s="846">
        <v>1927.2198592481896</v>
      </c>
      <c r="E44" s="846">
        <v>1735.2993738956511</v>
      </c>
      <c r="F44" s="846">
        <v>279.87829864052406</v>
      </c>
      <c r="G44" s="846">
        <v>2966.0844339906339</v>
      </c>
      <c r="H44" s="1371"/>
      <c r="I44" s="1372"/>
      <c r="J44" s="1373"/>
      <c r="L44" s="1369"/>
      <c r="M44" s="1369"/>
      <c r="O44" s="1370"/>
      <c r="P44" s="1370"/>
      <c r="Q44" s="1370"/>
      <c r="R44" s="1370"/>
      <c r="S44" s="1370"/>
    </row>
    <row r="45" spans="1:19">
      <c r="A45" s="1385" t="s">
        <v>185</v>
      </c>
      <c r="B45" s="1270">
        <v>0</v>
      </c>
      <c r="C45" s="1270">
        <v>0</v>
      </c>
      <c r="D45" s="1270">
        <v>0</v>
      </c>
      <c r="E45" s="1270">
        <v>0</v>
      </c>
      <c r="F45" s="1270">
        <v>0</v>
      </c>
      <c r="G45" s="1270">
        <v>0</v>
      </c>
      <c r="H45" s="1371"/>
      <c r="I45" s="1372"/>
      <c r="J45" s="1373"/>
      <c r="L45" s="1369"/>
      <c r="M45" s="1369"/>
      <c r="O45" s="1370"/>
      <c r="P45" s="1370"/>
      <c r="Q45" s="1370"/>
      <c r="R45" s="1370"/>
      <c r="S45" s="1370"/>
    </row>
    <row r="46" spans="1:19">
      <c r="A46" s="1262" t="s">
        <v>193</v>
      </c>
      <c r="B46" s="1099">
        <v>-2.6660779999999999E-2</v>
      </c>
      <c r="C46" s="1099">
        <v>-7.6749299999999999E-3</v>
      </c>
      <c r="D46" s="1099">
        <v>749.41524584269985</v>
      </c>
      <c r="E46" s="1099">
        <v>3.3932449999999996E-2</v>
      </c>
      <c r="F46" s="1099">
        <v>0.25967810999999996</v>
      </c>
      <c r="G46" s="1099">
        <v>0.82287756999999995</v>
      </c>
      <c r="H46" s="1371"/>
      <c r="I46" s="1372"/>
      <c r="J46" s="1373"/>
      <c r="L46" s="1369"/>
      <c r="M46" s="1369"/>
      <c r="O46" s="1370"/>
      <c r="P46" s="1370"/>
      <c r="Q46" s="1370"/>
      <c r="R46" s="1370"/>
      <c r="S46" s="1370"/>
    </row>
    <row r="47" spans="1:19">
      <c r="A47" s="1386" t="s">
        <v>179</v>
      </c>
      <c r="B47" s="1267">
        <v>874.11760438922545</v>
      </c>
      <c r="C47" s="1267">
        <v>1490.4446391075719</v>
      </c>
      <c r="D47" s="1267">
        <v>1177.8046134054898</v>
      </c>
      <c r="E47" s="1267">
        <v>1735.265441445651</v>
      </c>
      <c r="F47" s="1267">
        <v>279.61862053052408</v>
      </c>
      <c r="G47" s="1267">
        <v>2965.261556420634</v>
      </c>
      <c r="H47" s="1371"/>
      <c r="I47" s="1372"/>
      <c r="J47" s="1373"/>
      <c r="L47" s="1369"/>
      <c r="M47" s="1369"/>
      <c r="O47" s="1370"/>
      <c r="P47" s="1370"/>
      <c r="Q47" s="1370"/>
      <c r="R47" s="1370"/>
      <c r="S47" s="1370"/>
    </row>
    <row r="48" spans="1:19">
      <c r="A48" s="1257" t="s">
        <v>186</v>
      </c>
      <c r="B48" s="551">
        <v>0</v>
      </c>
      <c r="C48" s="551">
        <v>0</v>
      </c>
      <c r="D48" s="551">
        <v>0</v>
      </c>
      <c r="E48" s="551">
        <v>0</v>
      </c>
      <c r="F48" s="551">
        <v>0</v>
      </c>
      <c r="G48" s="551">
        <v>0</v>
      </c>
      <c r="H48" s="1371"/>
      <c r="I48" s="1372"/>
      <c r="J48" s="1373"/>
      <c r="L48" s="1369"/>
      <c r="M48" s="1369"/>
      <c r="O48" s="1370"/>
      <c r="P48" s="1370"/>
      <c r="Q48" s="1370"/>
      <c r="R48" s="1370"/>
      <c r="S48" s="1370"/>
    </row>
    <row r="49" spans="1:19" ht="25.5">
      <c r="A49" s="1386" t="s">
        <v>187</v>
      </c>
      <c r="B49" s="1267">
        <v>506.93871910807718</v>
      </c>
      <c r="C49" s="1267">
        <v>181.28418517979875</v>
      </c>
      <c r="D49" s="1267">
        <v>152.57806684414581</v>
      </c>
      <c r="E49" s="1267">
        <v>503.50388222032194</v>
      </c>
      <c r="F49" s="1267">
        <v>-124.34049561718945</v>
      </c>
      <c r="G49" s="1267">
        <v>1563.2790388185022</v>
      </c>
      <c r="H49" s="1371"/>
      <c r="I49" s="1372"/>
      <c r="J49" s="1373"/>
      <c r="L49" s="1369"/>
      <c r="M49" s="1369"/>
      <c r="O49" s="1370"/>
      <c r="P49" s="1370"/>
      <c r="Q49" s="1370"/>
      <c r="R49" s="1370"/>
      <c r="S49" s="1370"/>
    </row>
    <row r="50" spans="1:19">
      <c r="A50" s="1257" t="s">
        <v>188</v>
      </c>
      <c r="B50" s="551">
        <v>51.01995177241875</v>
      </c>
      <c r="C50" s="551">
        <v>416.58906797891183</v>
      </c>
      <c r="D50" s="551">
        <v>107.16671728080419</v>
      </c>
      <c r="E50" s="551">
        <v>820.03212637242518</v>
      </c>
      <c r="F50" s="551">
        <v>163.44133678242258</v>
      </c>
      <c r="G50" s="551">
        <v>162.05836054912311</v>
      </c>
      <c r="H50" s="1371"/>
      <c r="I50" s="1372"/>
      <c r="J50" s="1373"/>
      <c r="L50" s="1369"/>
      <c r="M50" s="1369"/>
      <c r="O50" s="1370"/>
      <c r="P50" s="1370"/>
      <c r="Q50" s="1370"/>
      <c r="R50" s="1370"/>
      <c r="S50" s="1370"/>
    </row>
    <row r="51" spans="1:19" s="1368" customFormat="1">
      <c r="A51" s="1385" t="s">
        <v>189</v>
      </c>
      <c r="B51" s="1270">
        <v>316.15893350872955</v>
      </c>
      <c r="C51" s="1270">
        <v>892.57138594886112</v>
      </c>
      <c r="D51" s="1270">
        <v>918.05982928053982</v>
      </c>
      <c r="E51" s="1270">
        <v>411.72943285290398</v>
      </c>
      <c r="F51" s="1270">
        <v>240.51777936529098</v>
      </c>
      <c r="G51" s="1270">
        <v>1239.9241570530087</v>
      </c>
      <c r="H51" s="1371"/>
      <c r="I51" s="1366"/>
      <c r="J51" s="1367"/>
      <c r="L51" s="1369"/>
      <c r="M51" s="1369"/>
      <c r="O51" s="1370"/>
      <c r="P51" s="1370"/>
      <c r="Q51" s="1370"/>
      <c r="R51" s="1370"/>
      <c r="S51" s="1370"/>
    </row>
    <row r="52" spans="1:19" s="1379" customFormat="1">
      <c r="A52" s="1257" t="s">
        <v>190</v>
      </c>
      <c r="B52" s="551">
        <v>2.6371566800340882</v>
      </c>
      <c r="C52" s="551">
        <v>-9.7919232400749678E-3</v>
      </c>
      <c r="D52" s="551">
        <v>13.960127610041122</v>
      </c>
      <c r="E52" s="551">
        <v>14.20433146187891</v>
      </c>
      <c r="F52" s="551">
        <v>4.4772500901564909</v>
      </c>
      <c r="G52" s="551">
        <v>20.126050457532386</v>
      </c>
      <c r="H52" s="1371"/>
      <c r="I52" s="1377"/>
      <c r="J52" s="1378"/>
      <c r="L52" s="1369"/>
      <c r="M52" s="1369"/>
      <c r="O52" s="1370"/>
      <c r="P52" s="1370"/>
      <c r="Q52" s="1370"/>
      <c r="R52" s="1370"/>
      <c r="S52" s="1370"/>
    </row>
    <row r="53" spans="1:19" s="1379" customFormat="1" ht="25.5">
      <c r="A53" s="1386" t="s">
        <v>191</v>
      </c>
      <c r="B53" s="1267">
        <v>313.52177682869547</v>
      </c>
      <c r="C53" s="1267">
        <v>892.58117787210119</v>
      </c>
      <c r="D53" s="1267">
        <v>904.09970167049869</v>
      </c>
      <c r="E53" s="1267">
        <v>397.52510139102509</v>
      </c>
      <c r="F53" s="1267">
        <v>236.04052927513447</v>
      </c>
      <c r="G53" s="1267">
        <v>1219.7981065954764</v>
      </c>
      <c r="H53" s="1371"/>
      <c r="I53" s="1377"/>
      <c r="J53" s="1378"/>
      <c r="L53" s="1369"/>
      <c r="M53" s="1369"/>
      <c r="O53" s="1370"/>
      <c r="P53" s="1370"/>
      <c r="Q53" s="1370"/>
      <c r="R53" s="1370"/>
      <c r="S53" s="1370"/>
    </row>
    <row r="54" spans="1:19" s="1379" customFormat="1">
      <c r="A54" s="1263" t="s">
        <v>194</v>
      </c>
      <c r="B54" s="553">
        <v>51.519453148291177</v>
      </c>
      <c r="C54" s="553">
        <v>-410.09241424230277</v>
      </c>
      <c r="D54" s="553">
        <v>-490.34752993706456</v>
      </c>
      <c r="E54" s="553">
        <v>-670.11239462421645</v>
      </c>
      <c r="F54" s="553">
        <v>115.97117072581443</v>
      </c>
      <c r="G54" s="553">
        <v>652.56688720247132</v>
      </c>
      <c r="H54" s="1365"/>
      <c r="I54" s="1377"/>
      <c r="J54" s="1378"/>
      <c r="L54" s="1369"/>
      <c r="M54" s="1369"/>
      <c r="O54" s="1370"/>
      <c r="P54" s="1370"/>
      <c r="Q54" s="1370"/>
      <c r="R54" s="1370"/>
      <c r="S54" s="1370"/>
    </row>
    <row r="55" spans="1:19" s="1379" customFormat="1">
      <c r="A55" s="1387" t="s">
        <v>195</v>
      </c>
      <c r="B55" s="1388">
        <v>1288.3956687344998</v>
      </c>
      <c r="C55" s="1388">
        <v>-506.70776216998956</v>
      </c>
      <c r="D55" s="1388">
        <v>817.25146058225027</v>
      </c>
      <c r="E55" s="1388">
        <v>-1132.5301655591327</v>
      </c>
      <c r="F55" s="1388">
        <v>-94.362440760681011</v>
      </c>
      <c r="G55" s="1388">
        <v>-190.56240313268893</v>
      </c>
      <c r="H55" s="1365"/>
      <c r="I55" s="1377"/>
      <c r="J55" s="1378"/>
      <c r="L55" s="1369"/>
      <c r="M55" s="1369"/>
      <c r="O55" s="1370"/>
      <c r="P55" s="1370"/>
      <c r="Q55" s="1370"/>
      <c r="R55" s="1370"/>
      <c r="S55" s="1370"/>
    </row>
    <row r="56" spans="1:19" s="1379" customFormat="1">
      <c r="A56" s="1263" t="s">
        <v>196</v>
      </c>
      <c r="B56" s="553">
        <v>-1288.3956687345001</v>
      </c>
      <c r="C56" s="553">
        <v>506.70776216998996</v>
      </c>
      <c r="D56" s="553">
        <v>-817.25146058224993</v>
      </c>
      <c r="E56" s="553">
        <v>1132.5301655591304</v>
      </c>
      <c r="F56" s="553">
        <v>94.362440760680116</v>
      </c>
      <c r="G56" s="553">
        <v>190.56240313268981</v>
      </c>
      <c r="H56" s="1365"/>
      <c r="I56" s="1377"/>
      <c r="J56" s="1378"/>
      <c r="L56" s="1369"/>
      <c r="M56" s="1369"/>
      <c r="O56" s="1370"/>
      <c r="P56" s="1370"/>
      <c r="Q56" s="1370"/>
      <c r="R56" s="1370"/>
      <c r="S56" s="1370"/>
    </row>
    <row r="57" spans="1:19" s="1379" customFormat="1">
      <c r="A57" s="1386" t="s">
        <v>197</v>
      </c>
      <c r="B57" s="1267">
        <v>-1288.425623699</v>
      </c>
      <c r="C57" s="1267">
        <v>506.71731937699997</v>
      </c>
      <c r="D57" s="1267">
        <v>-817.25248063299989</v>
      </c>
      <c r="E57" s="1267">
        <v>1132.5307693000004</v>
      </c>
      <c r="F57" s="1267">
        <v>94.402975650000116</v>
      </c>
      <c r="G57" s="1267">
        <v>190.7706215203898</v>
      </c>
      <c r="H57" s="1371"/>
      <c r="I57" s="1377"/>
      <c r="J57" s="1378"/>
      <c r="L57" s="1369"/>
      <c r="M57" s="1369"/>
      <c r="O57" s="1370"/>
      <c r="P57" s="1370"/>
      <c r="Q57" s="1370"/>
      <c r="R57" s="1370"/>
      <c r="S57" s="1370"/>
    </row>
    <row r="58" spans="1:19" s="1379" customFormat="1" ht="25.5">
      <c r="A58" s="1257" t="s">
        <v>198</v>
      </c>
      <c r="B58" s="551">
        <v>-2.995496449999957E-2</v>
      </c>
      <c r="C58" s="551">
        <v>9.5572070100006234E-3</v>
      </c>
      <c r="D58" s="551">
        <v>-1.0200507500001121E-3</v>
      </c>
      <c r="E58" s="551">
        <v>6.0374087000025778E-4</v>
      </c>
      <c r="F58" s="551">
        <v>4.0534889319999934E-2</v>
      </c>
      <c r="G58" s="551">
        <v>0.20821838770000023</v>
      </c>
      <c r="H58" s="1371"/>
      <c r="I58" s="1377"/>
      <c r="J58" s="1378"/>
      <c r="L58" s="1369"/>
      <c r="M58" s="1369"/>
      <c r="O58" s="1370"/>
      <c r="P58" s="1370"/>
      <c r="Q58" s="1370"/>
      <c r="R58" s="1370"/>
      <c r="S58" s="1370"/>
    </row>
    <row r="59" spans="1:19" s="1379" customFormat="1">
      <c r="A59" s="1389" t="s">
        <v>199</v>
      </c>
      <c r="B59" s="1390">
        <v>0</v>
      </c>
      <c r="C59" s="1390">
        <v>0</v>
      </c>
      <c r="D59" s="1390">
        <v>0</v>
      </c>
      <c r="E59" s="1390">
        <v>0</v>
      </c>
      <c r="F59" s="1390">
        <v>0</v>
      </c>
      <c r="G59" s="1390">
        <v>0</v>
      </c>
      <c r="H59" s="1380"/>
      <c r="I59" s="1381"/>
      <c r="J59" s="1382"/>
      <c r="L59" s="1369"/>
      <c r="M59" s="1369"/>
      <c r="O59" s="1370"/>
      <c r="P59" s="1370"/>
      <c r="Q59" s="1370"/>
      <c r="R59" s="1370"/>
      <c r="S59" s="1370"/>
    </row>
    <row r="60" spans="1:19" s="1379" customFormat="1">
      <c r="A60" s="1394"/>
      <c r="B60" s="1395"/>
      <c r="C60" s="1395"/>
      <c r="D60" s="1395"/>
      <c r="E60" s="1395"/>
      <c r="F60" s="1395"/>
      <c r="G60" s="1395"/>
    </row>
    <row r="61" spans="1:19" s="152" customFormat="1" ht="12.95" customHeight="1">
      <c r="A61" s="1532" t="s">
        <v>200</v>
      </c>
      <c r="B61" s="1532"/>
      <c r="C61" s="1532"/>
      <c r="D61" s="1532"/>
      <c r="E61" s="1532"/>
      <c r="F61" s="1532"/>
      <c r="G61" s="1532"/>
      <c r="H61" s="1383"/>
      <c r="I61" s="1383"/>
    </row>
    <row r="62" spans="1:19" s="1384" customFormat="1" ht="12">
      <c r="A62" s="1391"/>
      <c r="B62" s="1391"/>
      <c r="C62" s="1391"/>
      <c r="D62" s="1391"/>
      <c r="E62" s="1391"/>
      <c r="F62" s="1391"/>
      <c r="G62" s="1392"/>
    </row>
    <row r="63" spans="1:19" s="1384" customFormat="1" ht="12">
      <c r="A63" s="1391"/>
      <c r="B63" s="1391"/>
      <c r="C63" s="1391"/>
      <c r="D63" s="1391"/>
      <c r="E63" s="1391"/>
      <c r="F63" s="1391"/>
      <c r="G63" s="1392"/>
    </row>
  </sheetData>
  <mergeCells count="6">
    <mergeCell ref="A61:G61"/>
    <mergeCell ref="A2:G2"/>
    <mergeCell ref="A3:G3"/>
    <mergeCell ref="A5:A6"/>
    <mergeCell ref="B5:E5"/>
    <mergeCell ref="F5:G5"/>
  </mergeCells>
  <conditionalFormatting sqref="B60:F60">
    <cfRule type="cellIs" dxfId="198" priority="24" operator="equal">
      <formula>0</formula>
    </cfRule>
  </conditionalFormatting>
  <conditionalFormatting sqref="G60">
    <cfRule type="cellIs" dxfId="197" priority="17" operator="equal">
      <formula>0</formula>
    </cfRule>
  </conditionalFormatting>
  <conditionalFormatting sqref="G8:G51">
    <cfRule type="cellIs" dxfId="196" priority="4" operator="equal">
      <formula>0</formula>
    </cfRule>
  </conditionalFormatting>
  <conditionalFormatting sqref="G52:G59">
    <cfRule type="cellIs" dxfId="195" priority="3" operator="equal">
      <formula>0</formula>
    </cfRule>
  </conditionalFormatting>
  <conditionalFormatting sqref="B8:F51">
    <cfRule type="cellIs" dxfId="194" priority="2" operator="equal">
      <formula>0</formula>
    </cfRule>
  </conditionalFormatting>
  <conditionalFormatting sqref="B52:F59">
    <cfRule type="cellIs" dxfId="19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73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47" customFormat="1" ht="15" customHeight="1">
      <c r="A1" s="270"/>
      <c r="B1" s="270"/>
      <c r="C1" s="270"/>
      <c r="D1" s="270"/>
      <c r="E1" s="1198" t="s">
        <v>823</v>
      </c>
    </row>
    <row r="2" spans="1:5" s="503" customFormat="1" ht="31.5" customHeight="1">
      <c r="A2" s="1668" t="s">
        <v>827</v>
      </c>
      <c r="B2" s="1668"/>
      <c r="C2" s="1668"/>
      <c r="D2" s="1668"/>
      <c r="E2" s="1668"/>
    </row>
    <row r="3" spans="1:5">
      <c r="A3" s="1675" t="s">
        <v>928</v>
      </c>
      <c r="B3" s="1675"/>
      <c r="C3" s="1675"/>
      <c r="D3" s="1675"/>
      <c r="E3" s="1675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3" t="s">
        <v>263</v>
      </c>
    </row>
    <row r="6" spans="1:5" s="4" customFormat="1" ht="15" customHeight="1">
      <c r="A6" s="1669" t="s">
        <v>318</v>
      </c>
      <c r="B6" s="1669" t="s">
        <v>814</v>
      </c>
      <c r="C6" s="1676" t="s">
        <v>320</v>
      </c>
      <c r="D6" s="1677"/>
      <c r="E6" s="1678"/>
    </row>
    <row r="7" spans="1:5" ht="30" customHeight="1">
      <c r="A7" s="1671"/>
      <c r="B7" s="1671"/>
      <c r="C7" s="1496" t="s">
        <v>818</v>
      </c>
      <c r="D7" s="1496" t="s">
        <v>819</v>
      </c>
      <c r="E7" s="1496" t="s">
        <v>820</v>
      </c>
    </row>
    <row r="8" spans="1:5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</row>
    <row r="9" spans="1:5" ht="24" customHeight="1">
      <c r="A9" s="459" t="s">
        <v>327</v>
      </c>
      <c r="B9" s="596">
        <v>17019.172843269793</v>
      </c>
      <c r="C9" s="596">
        <v>6130.2920131271403</v>
      </c>
      <c r="D9" s="596">
        <v>3025.5857071610699</v>
      </c>
      <c r="E9" s="596">
        <v>7863.295122981579</v>
      </c>
    </row>
    <row r="10" spans="1:5" ht="24" customHeight="1">
      <c r="A10" s="8" t="s">
        <v>328</v>
      </c>
      <c r="B10" s="148">
        <v>16220.653914541059</v>
      </c>
      <c r="C10" s="148">
        <v>5139.1703787984297</v>
      </c>
      <c r="D10" s="148">
        <v>3121.2139975899699</v>
      </c>
      <c r="E10" s="148">
        <v>7960.2695381526601</v>
      </c>
    </row>
    <row r="11" spans="1:5" ht="24" customHeight="1">
      <c r="A11" s="459" t="s">
        <v>329</v>
      </c>
      <c r="B11" s="596">
        <v>16776.735416564799</v>
      </c>
      <c r="C11" s="596">
        <v>5441.5921629655804</v>
      </c>
      <c r="D11" s="596">
        <v>3017.1446959680502</v>
      </c>
      <c r="E11" s="596">
        <v>8317.998557631141</v>
      </c>
    </row>
    <row r="12" spans="1:5" ht="24" customHeight="1">
      <c r="A12" s="8" t="s">
        <v>330</v>
      </c>
      <c r="B12" s="148">
        <v>16834.051063418679</v>
      </c>
      <c r="C12" s="148">
        <v>5110.8230128950599</v>
      </c>
      <c r="D12" s="148">
        <v>2775.8901719032601</v>
      </c>
      <c r="E12" s="148">
        <v>8947.3378786203593</v>
      </c>
    </row>
    <row r="13" spans="1:5" ht="24" customHeight="1">
      <c r="A13" s="459" t="s">
        <v>331</v>
      </c>
      <c r="B13" s="596">
        <v>17556.978220973131</v>
      </c>
      <c r="C13" s="596">
        <v>5315.1478617451294</v>
      </c>
      <c r="D13" s="596">
        <v>2733.5873702763993</v>
      </c>
      <c r="E13" s="596">
        <v>9508.2429889516006</v>
      </c>
    </row>
    <row r="14" spans="1:5" ht="24" customHeight="1">
      <c r="A14" s="8" t="s">
        <v>332</v>
      </c>
      <c r="B14" s="148">
        <v>18318.38400813887</v>
      </c>
      <c r="C14" s="148">
        <v>5524.8971811126994</v>
      </c>
      <c r="D14" s="148">
        <v>2767.7107499267895</v>
      </c>
      <c r="E14" s="148">
        <v>10025.776077099381</v>
      </c>
    </row>
    <row r="15" spans="1:5" ht="24" customHeight="1">
      <c r="A15" s="459" t="s">
        <v>333</v>
      </c>
      <c r="B15" s="596">
        <v>19291.45626322626</v>
      </c>
      <c r="C15" s="596">
        <v>6045.6469232632498</v>
      </c>
      <c r="D15" s="596">
        <v>2739.0357361152301</v>
      </c>
      <c r="E15" s="596">
        <v>10506.77360384778</v>
      </c>
    </row>
    <row r="16" spans="1:5" ht="24" customHeight="1">
      <c r="A16" s="8" t="s">
        <v>334</v>
      </c>
      <c r="B16" s="148">
        <v>19849.742623718881</v>
      </c>
      <c r="C16" s="148">
        <v>6289.7229392958097</v>
      </c>
      <c r="D16" s="148">
        <v>2549.8893059742504</v>
      </c>
      <c r="E16" s="148">
        <v>11010.130378448819</v>
      </c>
    </row>
    <row r="17" spans="1:5" ht="24" customHeight="1">
      <c r="A17" s="459" t="s">
        <v>335</v>
      </c>
      <c r="B17" s="596">
        <v>20945.743188695491</v>
      </c>
      <c r="C17" s="596">
        <v>6992.4816401053795</v>
      </c>
      <c r="D17" s="596">
        <v>2542.0150397739203</v>
      </c>
      <c r="E17" s="596">
        <v>11411.246508816188</v>
      </c>
    </row>
    <row r="18" spans="1:5" ht="24" customHeight="1">
      <c r="A18" s="8" t="s">
        <v>336</v>
      </c>
      <c r="B18" s="148">
        <v>21107.4153859252</v>
      </c>
      <c r="C18" s="148">
        <v>6676.3763110836608</v>
      </c>
      <c r="D18" s="148">
        <v>2531.5667558516302</v>
      </c>
      <c r="E18" s="148">
        <v>11899.47231898988</v>
      </c>
    </row>
    <row r="19" spans="1:5" ht="24" customHeight="1">
      <c r="A19" s="459" t="s">
        <v>337</v>
      </c>
      <c r="B19" s="596">
        <v>21963.450908356408</v>
      </c>
      <c r="C19" s="596">
        <v>7010.3703514473291</v>
      </c>
      <c r="D19" s="596">
        <v>2607.0554124480195</v>
      </c>
      <c r="E19" s="596">
        <v>12346.025144461059</v>
      </c>
    </row>
    <row r="20" spans="1:5" ht="24" customHeight="1">
      <c r="A20" s="151" t="s">
        <v>338</v>
      </c>
      <c r="B20" s="149">
        <v>22145.674507674688</v>
      </c>
      <c r="C20" s="149">
        <v>6603.7876082518396</v>
      </c>
      <c r="D20" s="149">
        <v>2685.8727253373099</v>
      </c>
      <c r="E20" s="149">
        <v>12856.01417408554</v>
      </c>
    </row>
    <row r="21" spans="1:5" ht="24" customHeight="1">
      <c r="A21" s="597" t="s">
        <v>339</v>
      </c>
      <c r="B21" s="598">
        <v>24796.979618351575</v>
      </c>
      <c r="C21" s="598">
        <v>8791.6400534530003</v>
      </c>
      <c r="D21" s="598">
        <v>2712.10653322091</v>
      </c>
      <c r="E21" s="598">
        <v>13293.233031677661</v>
      </c>
    </row>
    <row r="22" spans="1:5" ht="24" customHeight="1">
      <c r="A22" s="151" t="s">
        <v>340</v>
      </c>
      <c r="B22" s="149">
        <v>23533.357905011413</v>
      </c>
      <c r="C22" s="149">
        <v>6617.0113038459094</v>
      </c>
      <c r="D22" s="149">
        <v>2833.5325914032801</v>
      </c>
      <c r="E22" s="149">
        <v>14082.81400976222</v>
      </c>
    </row>
    <row r="23" spans="1:5" ht="24" customHeight="1">
      <c r="A23" s="459" t="s">
        <v>341</v>
      </c>
      <c r="B23" s="596">
        <v>24221.05807870916</v>
      </c>
      <c r="C23" s="596">
        <v>6703.0492646523908</v>
      </c>
      <c r="D23" s="596">
        <v>2931.89792356321</v>
      </c>
      <c r="E23" s="596">
        <v>14586.110890493561</v>
      </c>
    </row>
    <row r="24" spans="1:5" ht="24" customHeight="1">
      <c r="A24" s="151" t="s">
        <v>342</v>
      </c>
      <c r="B24" s="149">
        <v>23662.57425844438</v>
      </c>
      <c r="C24" s="149">
        <v>6544.2851813231209</v>
      </c>
      <c r="D24" s="149">
        <v>2883.9247918089395</v>
      </c>
      <c r="E24" s="149">
        <v>14234.36428531232</v>
      </c>
    </row>
    <row r="25" spans="1:5" ht="24" customHeight="1">
      <c r="A25" s="986" t="s">
        <v>343</v>
      </c>
      <c r="B25" s="987">
        <v>27633.720663198092</v>
      </c>
      <c r="C25" s="987">
        <v>9226.9918101116891</v>
      </c>
      <c r="D25" s="987">
        <v>3060.0624676904799</v>
      </c>
      <c r="E25" s="987">
        <v>15346.666385395922</v>
      </c>
    </row>
    <row r="26" spans="1:5" ht="24" customHeight="1">
      <c r="A26" s="151" t="s">
        <v>344</v>
      </c>
      <c r="B26" s="149">
        <v>27756.860361444451</v>
      </c>
      <c r="C26" s="149">
        <v>8320.0259290023205</v>
      </c>
      <c r="D26" s="149">
        <v>3223.5911807638795</v>
      </c>
      <c r="E26" s="149">
        <v>16213.24325167825</v>
      </c>
    </row>
    <row r="27" spans="1:5" ht="24" customHeight="1">
      <c r="A27" s="986" t="s">
        <v>345</v>
      </c>
      <c r="B27" s="987">
        <v>29981.507580686273</v>
      </c>
      <c r="C27" s="987">
        <v>9331.1088208289984</v>
      </c>
      <c r="D27" s="987">
        <v>3393.0163525412095</v>
      </c>
      <c r="E27" s="987">
        <v>17257.382407316061</v>
      </c>
    </row>
    <row r="28" spans="1:5" ht="24" customHeight="1">
      <c r="A28" s="151" t="s">
        <v>346</v>
      </c>
      <c r="B28" s="149">
        <v>31466.016005927821</v>
      </c>
      <c r="C28" s="149">
        <v>9675.4651677513593</v>
      </c>
      <c r="D28" s="149">
        <v>3641.9581495336697</v>
      </c>
      <c r="E28" s="149">
        <v>18148.592688642791</v>
      </c>
    </row>
    <row r="29" spans="1:5" ht="24" customHeight="1">
      <c r="A29" s="986" t="s">
        <v>347</v>
      </c>
      <c r="B29" s="987">
        <v>34916.919328490992</v>
      </c>
      <c r="C29" s="987">
        <v>12008.511790818531</v>
      </c>
      <c r="D29" s="987">
        <v>3941.8761179950498</v>
      </c>
      <c r="E29" s="987">
        <v>18966.531419677412</v>
      </c>
    </row>
    <row r="30" spans="1:5" ht="24" customHeight="1">
      <c r="A30" s="9" t="s">
        <v>348</v>
      </c>
      <c r="B30" s="150">
        <v>33647.824577004874</v>
      </c>
      <c r="C30" s="150">
        <v>10000.707813695788</v>
      </c>
      <c r="D30" s="150">
        <v>4221.0685827197085</v>
      </c>
      <c r="E30" s="150">
        <v>19426.048180589372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47" customFormat="1" ht="15" customHeight="1">
      <c r="A1" s="270"/>
      <c r="B1" s="270"/>
      <c r="C1" s="270"/>
      <c r="D1" s="270"/>
      <c r="E1" s="1198" t="s">
        <v>824</v>
      </c>
    </row>
    <row r="2" spans="1:5" s="503" customFormat="1" ht="31.5" customHeight="1">
      <c r="A2" s="1668" t="s">
        <v>1207</v>
      </c>
      <c r="B2" s="1668"/>
      <c r="C2" s="1668"/>
      <c r="D2" s="1668"/>
      <c r="E2" s="1668"/>
    </row>
    <row r="3" spans="1:5">
      <c r="A3" s="1675" t="s">
        <v>928</v>
      </c>
      <c r="B3" s="1675"/>
      <c r="C3" s="1675"/>
      <c r="D3" s="1675"/>
      <c r="E3" s="1675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2"/>
      <c r="E5" s="3" t="s">
        <v>263</v>
      </c>
    </row>
    <row r="6" spans="1:5" s="4" customFormat="1" ht="15" customHeight="1">
      <c r="A6" s="1673" t="s">
        <v>318</v>
      </c>
      <c r="B6" s="1669" t="s">
        <v>425</v>
      </c>
      <c r="C6" s="1676" t="s">
        <v>320</v>
      </c>
      <c r="D6" s="1677"/>
      <c r="E6" s="1678"/>
    </row>
    <row r="7" spans="1:5" ht="30" customHeight="1">
      <c r="A7" s="1673"/>
      <c r="B7" s="1670"/>
      <c r="C7" s="1496" t="s">
        <v>818</v>
      </c>
      <c r="D7" s="1496" t="s">
        <v>819</v>
      </c>
      <c r="E7" s="1496" t="s">
        <v>820</v>
      </c>
    </row>
    <row r="8" spans="1:5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</row>
    <row r="9" spans="1:5" ht="24" customHeight="1">
      <c r="A9" s="460" t="s">
        <v>327</v>
      </c>
      <c r="B9" s="596">
        <v>10384.36633447591</v>
      </c>
      <c r="C9" s="596">
        <v>3167.03464650869</v>
      </c>
      <c r="D9" s="596">
        <v>243.55950240267998</v>
      </c>
      <c r="E9" s="596">
        <v>6973.7721855645405</v>
      </c>
    </row>
    <row r="10" spans="1:5" ht="24" customHeight="1">
      <c r="A10" s="8" t="s">
        <v>328</v>
      </c>
      <c r="B10" s="148">
        <v>10740.644334928138</v>
      </c>
      <c r="C10" s="148">
        <v>3379.8553533734394</v>
      </c>
      <c r="D10" s="148">
        <v>261.22648628802</v>
      </c>
      <c r="E10" s="148">
        <v>7099.5624952666794</v>
      </c>
    </row>
    <row r="11" spans="1:5" ht="24" customHeight="1">
      <c r="A11" s="459" t="s">
        <v>329</v>
      </c>
      <c r="B11" s="596">
        <v>10797.171566122701</v>
      </c>
      <c r="C11" s="596">
        <v>3493.4926026094809</v>
      </c>
      <c r="D11" s="596">
        <v>273.87386038987006</v>
      </c>
      <c r="E11" s="596">
        <v>7029.8051031233008</v>
      </c>
    </row>
    <row r="12" spans="1:5" ht="24" customHeight="1">
      <c r="A12" s="8" t="s">
        <v>330</v>
      </c>
      <c r="B12" s="148">
        <v>10987.02121294678</v>
      </c>
      <c r="C12" s="148">
        <v>3490.5111112714708</v>
      </c>
      <c r="D12" s="148">
        <v>281.72678910774005</v>
      </c>
      <c r="E12" s="148">
        <v>7214.7833125675716</v>
      </c>
    </row>
    <row r="13" spans="1:5" ht="24" customHeight="1">
      <c r="A13" s="459" t="s">
        <v>331</v>
      </c>
      <c r="B13" s="596">
        <v>11024.08499201704</v>
      </c>
      <c r="C13" s="596">
        <v>3514.2764606347005</v>
      </c>
      <c r="D13" s="596">
        <v>288.55607991759001</v>
      </c>
      <c r="E13" s="596">
        <v>7221.2524514647512</v>
      </c>
    </row>
    <row r="14" spans="1:5" ht="24" customHeight="1">
      <c r="A14" s="8" t="s">
        <v>332</v>
      </c>
      <c r="B14" s="148">
        <v>11200.20754173451</v>
      </c>
      <c r="C14" s="148">
        <v>3656.3589600004602</v>
      </c>
      <c r="D14" s="148">
        <v>293.81914893374</v>
      </c>
      <c r="E14" s="148">
        <v>7250.0294328003092</v>
      </c>
    </row>
    <row r="15" spans="1:5" ht="24" customHeight="1">
      <c r="A15" s="459" t="s">
        <v>333</v>
      </c>
      <c r="B15" s="596">
        <v>11456.101127191499</v>
      </c>
      <c r="C15" s="596">
        <v>3810.7467385672703</v>
      </c>
      <c r="D15" s="596">
        <v>293.69373413597998</v>
      </c>
      <c r="E15" s="596">
        <v>7351.6606544882197</v>
      </c>
    </row>
    <row r="16" spans="1:5" ht="24" customHeight="1">
      <c r="A16" s="8" t="s">
        <v>334</v>
      </c>
      <c r="B16" s="148">
        <v>11864.412831404392</v>
      </c>
      <c r="C16" s="148">
        <v>4155.6562011358901</v>
      </c>
      <c r="D16" s="148">
        <v>305.00458772982995</v>
      </c>
      <c r="E16" s="148">
        <v>7403.7520425386701</v>
      </c>
    </row>
    <row r="17" spans="1:5" ht="24" customHeight="1">
      <c r="A17" s="459" t="s">
        <v>335</v>
      </c>
      <c r="B17" s="596">
        <v>11823.87021462896</v>
      </c>
      <c r="C17" s="596">
        <v>4055.5545296672094</v>
      </c>
      <c r="D17" s="596">
        <v>305.64867833863997</v>
      </c>
      <c r="E17" s="596">
        <v>7462.66700662311</v>
      </c>
    </row>
    <row r="18" spans="1:5" ht="24" customHeight="1">
      <c r="A18" s="8" t="s">
        <v>336</v>
      </c>
      <c r="B18" s="148">
        <v>11823.0412156968</v>
      </c>
      <c r="C18" s="148">
        <v>3992.5363944642104</v>
      </c>
      <c r="D18" s="148">
        <v>305.49405767828</v>
      </c>
      <c r="E18" s="148">
        <v>7525.0107635543409</v>
      </c>
    </row>
    <row r="19" spans="1:5" ht="24" customHeight="1">
      <c r="A19" s="459" t="s">
        <v>337</v>
      </c>
      <c r="B19" s="596">
        <v>11930.8649912655</v>
      </c>
      <c r="C19" s="596">
        <v>4019.7089104878405</v>
      </c>
      <c r="D19" s="596">
        <v>305.68432667286993</v>
      </c>
      <c r="E19" s="596">
        <v>7605.4717541048394</v>
      </c>
    </row>
    <row r="20" spans="1:5" ht="24" customHeight="1">
      <c r="A20" s="151" t="s">
        <v>338</v>
      </c>
      <c r="B20" s="149">
        <v>12095.232427311779</v>
      </c>
      <c r="C20" s="149">
        <v>3913.5950114750499</v>
      </c>
      <c r="D20" s="149">
        <v>303.04449829957002</v>
      </c>
      <c r="E20" s="149">
        <v>7878.5929175371602</v>
      </c>
    </row>
    <row r="21" spans="1:5" ht="24" customHeight="1">
      <c r="A21" s="460" t="s">
        <v>339</v>
      </c>
      <c r="B21" s="598">
        <v>12508.88295866726</v>
      </c>
      <c r="C21" s="598">
        <v>4065.6441865106899</v>
      </c>
      <c r="D21" s="598">
        <v>324.80418723079003</v>
      </c>
      <c r="E21" s="598">
        <v>8118.4345849257788</v>
      </c>
    </row>
    <row r="22" spans="1:5" ht="24" customHeight="1">
      <c r="A22" s="151" t="s">
        <v>340</v>
      </c>
      <c r="B22" s="149">
        <v>13137.279081732418</v>
      </c>
      <c r="C22" s="149">
        <v>4122.4150951637912</v>
      </c>
      <c r="D22" s="149">
        <v>318.17403302027003</v>
      </c>
      <c r="E22" s="149">
        <v>8696.689953548359</v>
      </c>
    </row>
    <row r="23" spans="1:5" ht="24" customHeight="1">
      <c r="A23" s="459" t="s">
        <v>341</v>
      </c>
      <c r="B23" s="596">
        <v>13261.556166956838</v>
      </c>
      <c r="C23" s="596">
        <v>4274.8659661552001</v>
      </c>
      <c r="D23" s="596">
        <v>318.67297538342001</v>
      </c>
      <c r="E23" s="596">
        <v>8668.017225418218</v>
      </c>
    </row>
    <row r="24" spans="1:5" ht="24" customHeight="1">
      <c r="A24" s="151" t="s">
        <v>342</v>
      </c>
      <c r="B24" s="149">
        <v>15040.913859834591</v>
      </c>
      <c r="C24" s="149">
        <v>5384.9503762683289</v>
      </c>
      <c r="D24" s="149">
        <v>332.91572281663997</v>
      </c>
      <c r="E24" s="149">
        <v>9323.0477607496214</v>
      </c>
    </row>
    <row r="25" spans="1:5" ht="24" customHeight="1">
      <c r="A25" s="986" t="s">
        <v>343</v>
      </c>
      <c r="B25" s="987">
        <v>15707.320619206921</v>
      </c>
      <c r="C25" s="987">
        <v>6312.7104064869218</v>
      </c>
      <c r="D25" s="987">
        <v>310.25155223096999</v>
      </c>
      <c r="E25" s="987">
        <v>9084.3586604890297</v>
      </c>
    </row>
    <row r="26" spans="1:5" ht="24" customHeight="1">
      <c r="A26" s="151" t="s">
        <v>344</v>
      </c>
      <c r="B26" s="149">
        <v>16656.127281416921</v>
      </c>
      <c r="C26" s="149">
        <v>7417.2572711147395</v>
      </c>
      <c r="D26" s="149">
        <v>303.53858981737994</v>
      </c>
      <c r="E26" s="149">
        <v>8935.3314204848011</v>
      </c>
    </row>
    <row r="27" spans="1:5" ht="24" customHeight="1">
      <c r="A27" s="986" t="s">
        <v>345</v>
      </c>
      <c r="B27" s="987">
        <v>19152.022711187248</v>
      </c>
      <c r="C27" s="987">
        <v>9672.3927956994048</v>
      </c>
      <c r="D27" s="987">
        <v>292.39022969030998</v>
      </c>
      <c r="E27" s="987">
        <v>9187.2396857975309</v>
      </c>
    </row>
    <row r="28" spans="1:5" ht="24" customHeight="1">
      <c r="A28" s="151" t="s">
        <v>346</v>
      </c>
      <c r="B28" s="149">
        <v>19915.66806716342</v>
      </c>
      <c r="C28" s="149">
        <v>10242.43203668792</v>
      </c>
      <c r="D28" s="149">
        <v>293.95411914979002</v>
      </c>
      <c r="E28" s="149">
        <v>9379.2819113257101</v>
      </c>
    </row>
    <row r="29" spans="1:5" ht="24" customHeight="1">
      <c r="A29" s="986" t="s">
        <v>347</v>
      </c>
      <c r="B29" s="987">
        <v>20259.304137040781</v>
      </c>
      <c r="C29" s="987">
        <v>10427.398333771549</v>
      </c>
      <c r="D29" s="987">
        <v>302.86891359889</v>
      </c>
      <c r="E29" s="987">
        <v>9529.0368896703421</v>
      </c>
    </row>
    <row r="30" spans="1:5" ht="24" customHeight="1">
      <c r="A30" s="9" t="s">
        <v>348</v>
      </c>
      <c r="B30" s="150">
        <v>20818.997472842606</v>
      </c>
      <c r="C30" s="150">
        <v>10861.269097878818</v>
      </c>
      <c r="D30" s="150">
        <v>305.78541815600005</v>
      </c>
      <c r="E30" s="150">
        <v>9651.9429568077885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47" customFormat="1" ht="15" customHeight="1">
      <c r="A1" s="270"/>
      <c r="B1" s="270"/>
      <c r="C1" s="270"/>
      <c r="D1" s="270"/>
      <c r="E1" s="1198" t="s">
        <v>825</v>
      </c>
    </row>
    <row r="2" spans="1:5" s="503" customFormat="1" ht="31.5" customHeight="1">
      <c r="A2" s="1668" t="s">
        <v>829</v>
      </c>
      <c r="B2" s="1668"/>
      <c r="C2" s="1668"/>
      <c r="D2" s="1668"/>
      <c r="E2" s="1668"/>
    </row>
    <row r="3" spans="1:5">
      <c r="A3" s="1675" t="s">
        <v>928</v>
      </c>
      <c r="B3" s="1675"/>
      <c r="C3" s="1675"/>
      <c r="D3" s="1675"/>
      <c r="E3" s="1675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1495"/>
      <c r="E5" s="3" t="s">
        <v>263</v>
      </c>
    </row>
    <row r="6" spans="1:5" s="4" customFormat="1" ht="15" customHeight="1">
      <c r="A6" s="1673" t="s">
        <v>318</v>
      </c>
      <c r="B6" s="1669" t="s">
        <v>425</v>
      </c>
      <c r="C6" s="1676" t="s">
        <v>320</v>
      </c>
      <c r="D6" s="1677"/>
      <c r="E6" s="1678"/>
    </row>
    <row r="7" spans="1:5" ht="30" customHeight="1">
      <c r="A7" s="1673"/>
      <c r="B7" s="1670"/>
      <c r="C7" s="1496" t="s">
        <v>818</v>
      </c>
      <c r="D7" s="1496" t="s">
        <v>819</v>
      </c>
      <c r="E7" s="1496" t="s">
        <v>820</v>
      </c>
    </row>
    <row r="8" spans="1:5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</row>
    <row r="9" spans="1:5" ht="24" customHeight="1">
      <c r="A9" s="460" t="s">
        <v>327</v>
      </c>
      <c r="B9" s="558">
        <v>48299.173338991575</v>
      </c>
      <c r="C9" s="558">
        <v>21471.851614122243</v>
      </c>
      <c r="D9" s="558">
        <v>6736.3734118653701</v>
      </c>
      <c r="E9" s="558">
        <v>20090.94831300397</v>
      </c>
    </row>
    <row r="10" spans="1:5" ht="24" customHeight="1">
      <c r="A10" s="8" t="s">
        <v>328</v>
      </c>
      <c r="B10" s="162">
        <v>45823.059633000586</v>
      </c>
      <c r="C10" s="162">
        <v>18257.193838997297</v>
      </c>
      <c r="D10" s="162">
        <v>6527.8729914270698</v>
      </c>
      <c r="E10" s="162">
        <v>21037.992802576224</v>
      </c>
    </row>
    <row r="11" spans="1:5" ht="24" customHeight="1">
      <c r="A11" s="459" t="s">
        <v>329</v>
      </c>
      <c r="B11" s="559">
        <v>47488.683887742925</v>
      </c>
      <c r="C11" s="559">
        <v>18426.823116767628</v>
      </c>
      <c r="D11" s="559">
        <v>7122.6998237342805</v>
      </c>
      <c r="E11" s="559">
        <v>21939.16094724102</v>
      </c>
    </row>
    <row r="12" spans="1:5" ht="24" customHeight="1">
      <c r="A12" s="8" t="s">
        <v>330</v>
      </c>
      <c r="B12" s="162">
        <v>48515.353183488667</v>
      </c>
      <c r="C12" s="162">
        <v>19649.354456954497</v>
      </c>
      <c r="D12" s="162">
        <v>7249.8968005256002</v>
      </c>
      <c r="E12" s="162">
        <v>21616.101926008563</v>
      </c>
    </row>
    <row r="13" spans="1:5" ht="24" customHeight="1">
      <c r="A13" s="459" t="s">
        <v>331</v>
      </c>
      <c r="B13" s="559">
        <v>51970.361524948938</v>
      </c>
      <c r="C13" s="559">
        <v>20446.280058258188</v>
      </c>
      <c r="D13" s="559">
        <v>7302.5950709252293</v>
      </c>
      <c r="E13" s="559">
        <v>24221.486395765522</v>
      </c>
    </row>
    <row r="14" spans="1:5" ht="24" customHeight="1">
      <c r="A14" s="8" t="s">
        <v>332</v>
      </c>
      <c r="B14" s="162">
        <v>54367.698682254384</v>
      </c>
      <c r="C14" s="162">
        <v>22490.856086756339</v>
      </c>
      <c r="D14" s="162">
        <v>7382.9838755117089</v>
      </c>
      <c r="E14" s="162">
        <v>24493.858719986343</v>
      </c>
    </row>
    <row r="15" spans="1:5" ht="24" customHeight="1">
      <c r="A15" s="459" t="s">
        <v>333</v>
      </c>
      <c r="B15" s="559">
        <v>55902.364470903594</v>
      </c>
      <c r="C15" s="559">
        <v>22745.661607400845</v>
      </c>
      <c r="D15" s="559">
        <v>7557.8168596214091</v>
      </c>
      <c r="E15" s="559">
        <v>25598.88600388134</v>
      </c>
    </row>
    <row r="16" spans="1:5" ht="24" customHeight="1">
      <c r="A16" s="8" t="s">
        <v>334</v>
      </c>
      <c r="B16" s="162">
        <v>56513.264178441859</v>
      </c>
      <c r="C16" s="162">
        <v>22018.495090054956</v>
      </c>
      <c r="D16" s="162">
        <v>8008.9516439264189</v>
      </c>
      <c r="E16" s="162">
        <v>26485.817444460485</v>
      </c>
    </row>
    <row r="17" spans="1:5" ht="24" customHeight="1">
      <c r="A17" s="459" t="s">
        <v>335</v>
      </c>
      <c r="B17" s="559">
        <v>57910.978700305342</v>
      </c>
      <c r="C17" s="559">
        <v>22992.067445916338</v>
      </c>
      <c r="D17" s="559">
        <v>8331.82471671643</v>
      </c>
      <c r="E17" s="559">
        <v>26587.086537725194</v>
      </c>
    </row>
    <row r="18" spans="1:5" ht="24" customHeight="1">
      <c r="A18" s="8" t="s">
        <v>336</v>
      </c>
      <c r="B18" s="162">
        <v>60049.813602176255</v>
      </c>
      <c r="C18" s="162">
        <v>23938.571582126275</v>
      </c>
      <c r="D18" s="162">
        <v>7963.0543123388798</v>
      </c>
      <c r="E18" s="162">
        <v>28148.187707711062</v>
      </c>
    </row>
    <row r="19" spans="1:5" ht="24" customHeight="1">
      <c r="A19" s="459" t="s">
        <v>337</v>
      </c>
      <c r="B19" s="559">
        <v>63425.611389878562</v>
      </c>
      <c r="C19" s="559">
        <v>24116.444115570932</v>
      </c>
      <c r="D19" s="559">
        <v>8485.6290752619188</v>
      </c>
      <c r="E19" s="559">
        <v>30823.53819904571</v>
      </c>
    </row>
    <row r="20" spans="1:5" ht="24" customHeight="1">
      <c r="A20" s="151" t="s">
        <v>338</v>
      </c>
      <c r="B20" s="560">
        <v>65889.723476492247</v>
      </c>
      <c r="C20" s="560">
        <v>25987.904267411224</v>
      </c>
      <c r="D20" s="560">
        <v>9091.7454776545419</v>
      </c>
      <c r="E20" s="560">
        <v>30810.073731426492</v>
      </c>
    </row>
    <row r="21" spans="1:5" ht="24" customHeight="1">
      <c r="A21" s="460" t="s">
        <v>339</v>
      </c>
      <c r="B21" s="558">
        <v>70781.177363053721</v>
      </c>
      <c r="C21" s="558">
        <v>27694.501745743088</v>
      </c>
      <c r="D21" s="558">
        <v>9989.940892013492</v>
      </c>
      <c r="E21" s="558">
        <v>33096.73472529713</v>
      </c>
    </row>
    <row r="22" spans="1:5" ht="24" customHeight="1">
      <c r="A22" s="151" t="s">
        <v>340</v>
      </c>
      <c r="B22" s="560">
        <v>68764.277969238625</v>
      </c>
      <c r="C22" s="560">
        <v>24620.405616348537</v>
      </c>
      <c r="D22" s="560">
        <v>10641.485248096657</v>
      </c>
      <c r="E22" s="560">
        <v>33502.38710479343</v>
      </c>
    </row>
    <row r="23" spans="1:5" ht="24" customHeight="1">
      <c r="A23" s="459" t="s">
        <v>341</v>
      </c>
      <c r="B23" s="559">
        <v>66994.643332166379</v>
      </c>
      <c r="C23" s="559">
        <v>23974.754724203955</v>
      </c>
      <c r="D23" s="559">
        <v>9166.7998677238866</v>
      </c>
      <c r="E23" s="559">
        <v>33853.088740238534</v>
      </c>
    </row>
    <row r="24" spans="1:5" ht="24" customHeight="1">
      <c r="A24" s="151" t="s">
        <v>342</v>
      </c>
      <c r="B24" s="560">
        <v>69556.40840497434</v>
      </c>
      <c r="C24" s="560">
        <v>24890.245623277675</v>
      </c>
      <c r="D24" s="560">
        <v>9141.5118333409882</v>
      </c>
      <c r="E24" s="560">
        <v>35524.65094835568</v>
      </c>
    </row>
    <row r="25" spans="1:5" ht="24" customHeight="1">
      <c r="A25" s="986" t="s">
        <v>343</v>
      </c>
      <c r="B25" s="1149">
        <v>72725.55652220847</v>
      </c>
      <c r="C25" s="1149">
        <v>26614.844109831723</v>
      </c>
      <c r="D25" s="1149">
        <v>9929.6591844698069</v>
      </c>
      <c r="E25" s="1149">
        <v>36181.053227906952</v>
      </c>
    </row>
    <row r="26" spans="1:5" ht="24" customHeight="1">
      <c r="A26" s="151" t="s">
        <v>344</v>
      </c>
      <c r="B26" s="560">
        <v>77873.046886644777</v>
      </c>
      <c r="C26" s="560">
        <v>29836.088080180438</v>
      </c>
      <c r="D26" s="560">
        <v>9816.7531171439878</v>
      </c>
      <c r="E26" s="560">
        <v>38220.205689320341</v>
      </c>
    </row>
    <row r="27" spans="1:5" ht="24" customHeight="1">
      <c r="A27" s="986" t="s">
        <v>345</v>
      </c>
      <c r="B27" s="1149">
        <v>79094.842750133583</v>
      </c>
      <c r="C27" s="1149">
        <v>30551.611055371039</v>
      </c>
      <c r="D27" s="1149">
        <v>9698.5014185484906</v>
      </c>
      <c r="E27" s="1149">
        <v>38844.730276214061</v>
      </c>
    </row>
    <row r="28" spans="1:5" ht="24" customHeight="1">
      <c r="A28" s="151" t="s">
        <v>346</v>
      </c>
      <c r="B28" s="560">
        <v>77726.44346867186</v>
      </c>
      <c r="C28" s="560">
        <v>27773.173520139546</v>
      </c>
      <c r="D28" s="560">
        <v>10401.49480528176</v>
      </c>
      <c r="E28" s="560">
        <v>39551.775143250547</v>
      </c>
    </row>
    <row r="29" spans="1:5" ht="24" customHeight="1">
      <c r="A29" s="986" t="s">
        <v>347</v>
      </c>
      <c r="B29" s="1149">
        <v>83120.959023878197</v>
      </c>
      <c r="C29" s="1149">
        <v>29947.583990222469</v>
      </c>
      <c r="D29" s="1149">
        <v>12697.60506739869</v>
      </c>
      <c r="E29" s="1149">
        <v>40475.769966257016</v>
      </c>
    </row>
    <row r="30" spans="1:5" ht="24" customHeight="1">
      <c r="A30" s="9" t="s">
        <v>348</v>
      </c>
      <c r="B30" s="1209">
        <v>85105.892602909327</v>
      </c>
      <c r="C30" s="1209">
        <v>29977.569235222854</v>
      </c>
      <c r="D30" s="1209">
        <v>13040.887547629829</v>
      </c>
      <c r="E30" s="1209">
        <v>42087.435820056635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19.85546875" defaultRowHeight="12.75"/>
  <cols>
    <col min="1" max="1" width="16.28515625" style="1502" customWidth="1"/>
    <col min="2" max="5" width="17.140625" style="1502" customWidth="1"/>
    <col min="6" max="16384" width="19.85546875" style="1502"/>
  </cols>
  <sheetData>
    <row r="1" spans="1:5" s="247" customFormat="1" ht="15" customHeight="1">
      <c r="A1" s="270"/>
      <c r="B1" s="270"/>
      <c r="C1" s="270"/>
      <c r="D1" s="270"/>
      <c r="E1" s="1198" t="s">
        <v>826</v>
      </c>
    </row>
    <row r="2" spans="1:5" s="503" customFormat="1" ht="31.5" customHeight="1">
      <c r="A2" s="1668" t="s">
        <v>830</v>
      </c>
      <c r="B2" s="1668"/>
      <c r="C2" s="1668"/>
      <c r="D2" s="1668"/>
      <c r="E2" s="1668"/>
    </row>
    <row r="3" spans="1:5" s="1" customFormat="1">
      <c r="A3" s="1675" t="s">
        <v>928</v>
      </c>
      <c r="B3" s="1675"/>
      <c r="C3" s="1675"/>
      <c r="D3" s="1675"/>
      <c r="E3" s="1675"/>
    </row>
    <row r="4" spans="1:5" s="1" customFormat="1">
      <c r="A4" s="4"/>
      <c r="B4" s="4"/>
      <c r="C4" s="4"/>
      <c r="D4" s="4"/>
      <c r="E4" s="4"/>
    </row>
    <row r="5" spans="1:5" s="1" customFormat="1">
      <c r="A5" s="2"/>
      <c r="B5" s="2"/>
      <c r="C5" s="2"/>
      <c r="D5" s="1495"/>
      <c r="E5" s="3" t="s">
        <v>263</v>
      </c>
    </row>
    <row r="6" spans="1:5" s="4" customFormat="1" ht="15" customHeight="1">
      <c r="A6" s="1673" t="s">
        <v>318</v>
      </c>
      <c r="B6" s="1669" t="s">
        <v>425</v>
      </c>
      <c r="C6" s="1676" t="s">
        <v>320</v>
      </c>
      <c r="D6" s="1677"/>
      <c r="E6" s="1678"/>
    </row>
    <row r="7" spans="1:5" s="1" customFormat="1" ht="30" customHeight="1">
      <c r="A7" s="1673"/>
      <c r="B7" s="1670"/>
      <c r="C7" s="1496" t="s">
        <v>818</v>
      </c>
      <c r="D7" s="1496" t="s">
        <v>819</v>
      </c>
      <c r="E7" s="1496" t="s">
        <v>820</v>
      </c>
    </row>
    <row r="8" spans="1:5" s="1" customFormat="1" ht="15" customHeight="1">
      <c r="A8" s="1498">
        <v>1</v>
      </c>
      <c r="B8" s="1498">
        <v>2</v>
      </c>
      <c r="C8" s="1498">
        <v>3</v>
      </c>
      <c r="D8" s="1498">
        <v>4</v>
      </c>
      <c r="E8" s="1498">
        <v>5</v>
      </c>
    </row>
    <row r="9" spans="1:5" s="1" customFormat="1" ht="24" customHeight="1">
      <c r="A9" s="460" t="s">
        <v>327</v>
      </c>
      <c r="B9" s="561">
        <v>39044.17894437143</v>
      </c>
      <c r="C9" s="562">
        <v>23050.018057768619</v>
      </c>
      <c r="D9" s="562">
        <v>1110.0894159827601</v>
      </c>
      <c r="E9" s="562">
        <v>14884.071470620054</v>
      </c>
    </row>
    <row r="10" spans="1:5" s="1" customFormat="1" ht="24" customHeight="1">
      <c r="A10" s="8" t="s">
        <v>328</v>
      </c>
      <c r="B10" s="184">
        <v>38250.917980120219</v>
      </c>
      <c r="C10" s="185">
        <v>22386.353743723113</v>
      </c>
      <c r="D10" s="185">
        <v>664.91527720588988</v>
      </c>
      <c r="E10" s="185">
        <v>15199.648959191214</v>
      </c>
    </row>
    <row r="11" spans="1:5" s="1" customFormat="1" ht="24" customHeight="1">
      <c r="A11" s="459" t="s">
        <v>329</v>
      </c>
      <c r="B11" s="563">
        <v>38051.335703425102</v>
      </c>
      <c r="C11" s="474">
        <v>21161.960112079694</v>
      </c>
      <c r="D11" s="474">
        <v>596.22177202374996</v>
      </c>
      <c r="E11" s="474">
        <v>16293.15381932166</v>
      </c>
    </row>
    <row r="12" spans="1:5" s="1" customFormat="1" ht="24" customHeight="1">
      <c r="A12" s="8" t="s">
        <v>330</v>
      </c>
      <c r="B12" s="184">
        <v>38752.067393408877</v>
      </c>
      <c r="C12" s="185">
        <v>22268.825098454341</v>
      </c>
      <c r="D12" s="185">
        <v>565.45004363208011</v>
      </c>
      <c r="E12" s="185">
        <v>15917.792251322462</v>
      </c>
    </row>
    <row r="13" spans="1:5" s="1" customFormat="1" ht="24" customHeight="1">
      <c r="A13" s="459" t="s">
        <v>331</v>
      </c>
      <c r="B13" s="563">
        <v>37889.475361276731</v>
      </c>
      <c r="C13" s="474">
        <v>21555.048457906294</v>
      </c>
      <c r="D13" s="474">
        <v>268.24246794102004</v>
      </c>
      <c r="E13" s="474">
        <v>16066.184435429424</v>
      </c>
    </row>
    <row r="14" spans="1:5" s="1" customFormat="1" ht="24" customHeight="1">
      <c r="A14" s="8" t="s">
        <v>332</v>
      </c>
      <c r="B14" s="184">
        <v>42352.740487442112</v>
      </c>
      <c r="C14" s="185">
        <v>23688.969529862112</v>
      </c>
      <c r="D14" s="185">
        <v>1422.5284731770698</v>
      </c>
      <c r="E14" s="185">
        <v>17241.24248440293</v>
      </c>
    </row>
    <row r="15" spans="1:5" s="1" customFormat="1" ht="24" customHeight="1">
      <c r="A15" s="459" t="s">
        <v>333</v>
      </c>
      <c r="B15" s="563">
        <v>39464.577205814407</v>
      </c>
      <c r="C15" s="474">
        <v>21551.596083937544</v>
      </c>
      <c r="D15" s="474">
        <v>735.38779536625998</v>
      </c>
      <c r="E15" s="474">
        <v>17177.59332651061</v>
      </c>
    </row>
    <row r="16" spans="1:5" s="1" customFormat="1" ht="24" customHeight="1">
      <c r="A16" s="8" t="s">
        <v>334</v>
      </c>
      <c r="B16" s="184">
        <v>40497.931257892829</v>
      </c>
      <c r="C16" s="185">
        <v>22561.1001446353</v>
      </c>
      <c r="D16" s="185">
        <v>767.71765834971006</v>
      </c>
      <c r="E16" s="185">
        <v>17169.11345490782</v>
      </c>
    </row>
    <row r="17" spans="1:5" s="1" customFormat="1" ht="24" customHeight="1">
      <c r="A17" s="459" t="s">
        <v>335</v>
      </c>
      <c r="B17" s="563">
        <v>40643.497861638949</v>
      </c>
      <c r="C17" s="474">
        <v>22742.015845702808</v>
      </c>
      <c r="D17" s="474">
        <v>694.42928459409995</v>
      </c>
      <c r="E17" s="474">
        <v>17207.052731342028</v>
      </c>
    </row>
    <row r="18" spans="1:5" s="1" customFormat="1" ht="24" customHeight="1">
      <c r="A18" s="8" t="s">
        <v>336</v>
      </c>
      <c r="B18" s="184">
        <v>41425.488681827497</v>
      </c>
      <c r="C18" s="185">
        <v>23594.301390969995</v>
      </c>
      <c r="D18" s="185">
        <v>600.74147012518006</v>
      </c>
      <c r="E18" s="185">
        <v>17230.445820732304</v>
      </c>
    </row>
    <row r="19" spans="1:5" s="1" customFormat="1" ht="24" customHeight="1">
      <c r="A19" s="459" t="s">
        <v>337</v>
      </c>
      <c r="B19" s="563">
        <v>42859.512408099501</v>
      </c>
      <c r="C19" s="474">
        <v>24771.41885247768</v>
      </c>
      <c r="D19" s="474">
        <v>474.08327981058983</v>
      </c>
      <c r="E19" s="474">
        <v>17614.010275811179</v>
      </c>
    </row>
    <row r="20" spans="1:5" s="1" customFormat="1" ht="24" customHeight="1">
      <c r="A20" s="151" t="s">
        <v>338</v>
      </c>
      <c r="B20" s="564">
        <v>43365.449044656969</v>
      </c>
      <c r="C20" s="186">
        <v>24652.236732537618</v>
      </c>
      <c r="D20" s="186">
        <v>717.86963372267996</v>
      </c>
      <c r="E20" s="186">
        <v>17995.342678396675</v>
      </c>
    </row>
    <row r="21" spans="1:5" s="1" customFormat="1" ht="24" customHeight="1">
      <c r="A21" s="597" t="s">
        <v>339</v>
      </c>
      <c r="B21" s="849">
        <v>48102.794071066673</v>
      </c>
      <c r="C21" s="850">
        <v>28655.963374287072</v>
      </c>
      <c r="D21" s="850">
        <v>719.53191023959016</v>
      </c>
      <c r="E21" s="850">
        <v>18727.29878654001</v>
      </c>
    </row>
    <row r="22" spans="1:5" s="1" customFormat="1" ht="24" customHeight="1">
      <c r="A22" s="151" t="s">
        <v>340</v>
      </c>
      <c r="B22" s="564">
        <v>44125.952487035844</v>
      </c>
      <c r="C22" s="186">
        <v>25563.472681250852</v>
      </c>
      <c r="D22" s="186">
        <v>313.54228822188998</v>
      </c>
      <c r="E22" s="186">
        <v>18248.937517563103</v>
      </c>
    </row>
    <row r="23" spans="1:5" s="1" customFormat="1" ht="24" customHeight="1">
      <c r="A23" s="459" t="s">
        <v>341</v>
      </c>
      <c r="B23" s="563">
        <v>43872.320783273106</v>
      </c>
      <c r="C23" s="474">
        <v>22613.785037787213</v>
      </c>
      <c r="D23" s="474">
        <v>380.54221319080995</v>
      </c>
      <c r="E23" s="474">
        <v>20877.993532295084</v>
      </c>
    </row>
    <row r="24" spans="1:5" s="1" customFormat="1" ht="24" customHeight="1">
      <c r="A24" s="151" t="s">
        <v>342</v>
      </c>
      <c r="B24" s="564">
        <v>45530.271269264624</v>
      </c>
      <c r="C24" s="186">
        <v>23107.796267742706</v>
      </c>
      <c r="D24" s="186">
        <v>455.84577019344988</v>
      </c>
      <c r="E24" s="186">
        <v>21966.629231328468</v>
      </c>
    </row>
    <row r="25" spans="1:5" s="1" customFormat="1" ht="24" customHeight="1">
      <c r="A25" s="986" t="s">
        <v>343</v>
      </c>
      <c r="B25" s="1072">
        <v>45668.189198526001</v>
      </c>
      <c r="C25" s="520">
        <v>22462.857389544362</v>
      </c>
      <c r="D25" s="520">
        <v>523.18936248526006</v>
      </c>
      <c r="E25" s="520">
        <v>22682.142446496378</v>
      </c>
    </row>
    <row r="26" spans="1:5" s="1" customFormat="1" ht="24" customHeight="1">
      <c r="A26" s="151" t="s">
        <v>344</v>
      </c>
      <c r="B26" s="564">
        <v>51608.458779056229</v>
      </c>
      <c r="C26" s="186">
        <v>29155.984529552585</v>
      </c>
      <c r="D26" s="186">
        <v>511.29128637859998</v>
      </c>
      <c r="E26" s="186">
        <v>21941.182963125044</v>
      </c>
    </row>
    <row r="27" spans="1:5" s="1" customFormat="1" ht="24" customHeight="1">
      <c r="A27" s="986" t="s">
        <v>345</v>
      </c>
      <c r="B27" s="1072">
        <v>56833.758179177952</v>
      </c>
      <c r="C27" s="520">
        <v>34203.927176467943</v>
      </c>
      <c r="D27" s="520">
        <v>563.21022409951991</v>
      </c>
      <c r="E27" s="520">
        <v>22066.620778610497</v>
      </c>
    </row>
    <row r="28" spans="1:5" s="1" customFormat="1" ht="24" customHeight="1">
      <c r="A28" s="151" t="s">
        <v>346</v>
      </c>
      <c r="B28" s="564">
        <v>66396.793058999145</v>
      </c>
      <c r="C28" s="186">
        <v>43996.737669454102</v>
      </c>
      <c r="D28" s="186">
        <v>688.60163061976971</v>
      </c>
      <c r="E28" s="186">
        <v>21711.453758925269</v>
      </c>
    </row>
    <row r="29" spans="1:5" s="1" customFormat="1" ht="24" customHeight="1">
      <c r="A29" s="986" t="s">
        <v>347</v>
      </c>
      <c r="B29" s="1072">
        <v>67426.629476349917</v>
      </c>
      <c r="C29" s="520">
        <v>49030.013332306771</v>
      </c>
      <c r="D29" s="520">
        <v>1327.9018202435202</v>
      </c>
      <c r="E29" s="520">
        <v>17068.714323799639</v>
      </c>
    </row>
    <row r="30" spans="1:5" s="1" customFormat="1" ht="24" customHeight="1">
      <c r="A30" s="9" t="s">
        <v>348</v>
      </c>
      <c r="B30" s="641">
        <v>67186.113470316443</v>
      </c>
      <c r="C30" s="187">
        <v>49232.307439189433</v>
      </c>
      <c r="D30" s="187">
        <v>1209.3816810256201</v>
      </c>
      <c r="E30" s="187">
        <v>16744.424350101384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1"/>
  <sheetViews>
    <sheetView showGridLines="0" showZeros="0" zoomScaleNormal="100" zoomScaleSheetLayoutView="100" workbookViewId="0">
      <selection activeCell="A86" sqref="A86"/>
    </sheetView>
  </sheetViews>
  <sheetFormatPr defaultColWidth="8" defaultRowHeight="15"/>
  <cols>
    <col min="1" max="1" width="30.7109375" style="1503" customWidth="1"/>
    <col min="2" max="13" width="4.85546875" style="1503" customWidth="1"/>
    <col min="14" max="22" width="4.7109375" style="1503" customWidth="1"/>
    <col min="23" max="16384" width="8" style="1504"/>
  </cols>
  <sheetData>
    <row r="1" spans="1:22" s="1464" customFormat="1" ht="1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 t="s">
        <v>828</v>
      </c>
    </row>
    <row r="2" spans="1:22" s="1465" customFormat="1" ht="15.75" customHeight="1">
      <c r="A2" s="1679" t="s">
        <v>831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79"/>
      <c r="N2" s="1679"/>
      <c r="O2" s="1679"/>
      <c r="P2" s="1679"/>
      <c r="Q2" s="1679"/>
      <c r="R2" s="1679"/>
      <c r="S2" s="1679"/>
      <c r="T2" s="1679"/>
      <c r="U2" s="1679"/>
      <c r="V2" s="1679"/>
    </row>
    <row r="3" spans="1:22" s="1466" customFormat="1" ht="12.75">
      <c r="A3" s="1680" t="s">
        <v>832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  <c r="O3" s="1680"/>
      <c r="P3" s="1680"/>
      <c r="Q3" s="1680"/>
      <c r="R3" s="1680"/>
      <c r="S3" s="1680"/>
      <c r="T3" s="1680"/>
      <c r="U3" s="1680"/>
      <c r="V3" s="1680"/>
    </row>
    <row r="4" spans="1:22" s="1467" customFormat="1" ht="12.75" customHeight="1">
      <c r="A4" s="1497"/>
      <c r="B4" s="1497"/>
      <c r="C4" s="1497"/>
      <c r="D4" s="1497"/>
      <c r="E4" s="1497"/>
      <c r="F4" s="1497"/>
      <c r="G4" s="1497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s="1467" customFormat="1" ht="20.100000000000001" customHeight="1">
      <c r="A5" s="1681" t="s">
        <v>833</v>
      </c>
      <c r="B5" s="1548" t="s">
        <v>125</v>
      </c>
      <c r="C5" s="1549"/>
      <c r="D5" s="1549"/>
      <c r="E5" s="1549"/>
      <c r="F5" s="1549"/>
      <c r="G5" s="1549"/>
      <c r="H5" s="1549"/>
      <c r="I5" s="1549"/>
      <c r="J5" s="1549"/>
      <c r="K5" s="1549"/>
      <c r="L5" s="1549"/>
      <c r="M5" s="1550"/>
      <c r="N5" s="1548" t="s">
        <v>126</v>
      </c>
      <c r="O5" s="1549"/>
      <c r="P5" s="1549"/>
      <c r="Q5" s="1549"/>
      <c r="R5" s="1549"/>
      <c r="S5" s="1549"/>
      <c r="T5" s="1549"/>
      <c r="U5" s="1549"/>
      <c r="V5" s="1550"/>
    </row>
    <row r="6" spans="1:22" s="1467" customFormat="1" ht="20.100000000000001" customHeight="1">
      <c r="A6" s="1682"/>
      <c r="B6" s="188" t="s">
        <v>19</v>
      </c>
      <c r="C6" s="188" t="s">
        <v>20</v>
      </c>
      <c r="D6" s="188" t="s">
        <v>21</v>
      </c>
      <c r="E6" s="188" t="s">
        <v>22</v>
      </c>
      <c r="F6" s="188" t="s">
        <v>4</v>
      </c>
      <c r="G6" s="188" t="s">
        <v>23</v>
      </c>
      <c r="H6" s="188" t="s">
        <v>24</v>
      </c>
      <c r="I6" s="188" t="s">
        <v>25</v>
      </c>
      <c r="J6" s="188" t="s">
        <v>26</v>
      </c>
      <c r="K6" s="188" t="s">
        <v>27</v>
      </c>
      <c r="L6" s="188" t="s">
        <v>28</v>
      </c>
      <c r="M6" s="188" t="s">
        <v>29</v>
      </c>
      <c r="N6" s="188" t="s">
        <v>19</v>
      </c>
      <c r="O6" s="188" t="s">
        <v>20</v>
      </c>
      <c r="P6" s="188" t="s">
        <v>21</v>
      </c>
      <c r="Q6" s="188" t="s">
        <v>22</v>
      </c>
      <c r="R6" s="188" t="s">
        <v>4</v>
      </c>
      <c r="S6" s="188" t="s">
        <v>23</v>
      </c>
      <c r="T6" s="188" t="s">
        <v>24</v>
      </c>
      <c r="U6" s="188" t="s">
        <v>25</v>
      </c>
      <c r="V6" s="188" t="s">
        <v>26</v>
      </c>
    </row>
    <row r="7" spans="1:22" s="1467" customFormat="1" ht="15" customHeight="1">
      <c r="A7" s="198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</row>
    <row r="8" spans="1:22" s="1469" customFormat="1" ht="45" customHeight="1">
      <c r="A8" s="465" t="s">
        <v>834</v>
      </c>
      <c r="B8" s="1094">
        <v>16.047631462263361</v>
      </c>
      <c r="C8" s="1094">
        <v>17.563838746242258</v>
      </c>
      <c r="D8" s="1094">
        <v>18.337518726674826</v>
      </c>
      <c r="E8" s="1094">
        <v>16.779298658993504</v>
      </c>
      <c r="F8" s="1094">
        <v>16.593448151090502</v>
      </c>
      <c r="G8" s="1094">
        <v>16.360444806927884</v>
      </c>
      <c r="H8" s="1094">
        <v>15.478214100640386</v>
      </c>
      <c r="I8" s="1094">
        <v>16.279400335935808</v>
      </c>
      <c r="J8" s="1094">
        <v>16.39510342821422</v>
      </c>
      <c r="K8" s="1094">
        <v>15.181984014385648</v>
      </c>
      <c r="L8" s="1094">
        <v>15.779147560338384</v>
      </c>
      <c r="M8" s="1094">
        <v>15.017037741442838</v>
      </c>
      <c r="N8" s="1094">
        <v>15.197545533076633</v>
      </c>
      <c r="O8" s="1094">
        <v>15.995570298364186</v>
      </c>
      <c r="P8" s="1094">
        <v>16.897571633038929</v>
      </c>
      <c r="Q8" s="1094">
        <v>18.709916166901603</v>
      </c>
      <c r="R8" s="1094">
        <v>18.33224857830005</v>
      </c>
      <c r="S8" s="1094">
        <v>18.80638053100423</v>
      </c>
      <c r="T8" s="1094">
        <v>18.319894647088191</v>
      </c>
      <c r="U8" s="1094">
        <v>17.894212906484466</v>
      </c>
      <c r="V8" s="1094">
        <v>18.399999999999999</v>
      </c>
    </row>
    <row r="9" spans="1:22" s="1469" customFormat="1" ht="45" customHeight="1">
      <c r="A9" s="190" t="s">
        <v>835</v>
      </c>
      <c r="B9" s="1095">
        <v>15.865999553801473</v>
      </c>
      <c r="C9" s="1095">
        <v>16.956907405895421</v>
      </c>
      <c r="D9" s="1095">
        <v>17.437106635576992</v>
      </c>
      <c r="E9" s="1095">
        <v>18.128223556493765</v>
      </c>
      <c r="F9" s="1095">
        <v>17.792181834024419</v>
      </c>
      <c r="G9" s="1095">
        <v>18.114303783885816</v>
      </c>
      <c r="H9" s="1095">
        <v>17.873543615015677</v>
      </c>
      <c r="I9" s="1095">
        <v>18.338935023019538</v>
      </c>
      <c r="J9" s="1095">
        <v>18.887460354399394</v>
      </c>
      <c r="K9" s="1095">
        <v>17.620792831974526</v>
      </c>
      <c r="L9" s="1095">
        <v>17.306250488168811</v>
      </c>
      <c r="M9" s="1095">
        <v>18.325203867372554</v>
      </c>
      <c r="N9" s="1095">
        <v>18.418878021672281</v>
      </c>
      <c r="O9" s="1095">
        <v>18.541903409659906</v>
      </c>
      <c r="P9" s="1095">
        <v>18.499499978675669</v>
      </c>
      <c r="Q9" s="1095">
        <v>19.67960031365973</v>
      </c>
      <c r="R9" s="1095">
        <v>19.338050596976753</v>
      </c>
      <c r="S9" s="1095">
        <v>19.611942803704601</v>
      </c>
      <c r="T9" s="1095">
        <v>19.982400421132112</v>
      </c>
      <c r="U9" s="1095">
        <v>20.274229180817727</v>
      </c>
      <c r="V9" s="1095">
        <v>18.7</v>
      </c>
    </row>
    <row r="10" spans="1:22" s="1469" customFormat="1" ht="45" customHeight="1">
      <c r="A10" s="467" t="s">
        <v>836</v>
      </c>
      <c r="B10" s="1096">
        <v>17.004282907114071</v>
      </c>
      <c r="C10" s="1096">
        <v>18.297795149253883</v>
      </c>
      <c r="D10" s="1096">
        <v>19.057674226873047</v>
      </c>
      <c r="E10" s="1096">
        <v>19.313015249413045</v>
      </c>
      <c r="F10" s="1096">
        <v>19.423501268542392</v>
      </c>
      <c r="G10" s="1096">
        <v>19.475598992502373</v>
      </c>
      <c r="H10" s="1096">
        <v>20.04654880529435</v>
      </c>
      <c r="I10" s="1096">
        <v>20.132843780096479</v>
      </c>
      <c r="J10" s="1096">
        <v>20.282634853311443</v>
      </c>
      <c r="K10" s="1096">
        <v>19.583972945697287</v>
      </c>
      <c r="L10" s="1096">
        <v>20.513752557029584</v>
      </c>
      <c r="M10" s="1096">
        <v>20.235794107715247</v>
      </c>
      <c r="N10" s="1096">
        <v>20.198567308672693</v>
      </c>
      <c r="O10" s="1096">
        <v>20.41758551432622</v>
      </c>
      <c r="P10" s="1096">
        <v>20.873786178883979</v>
      </c>
      <c r="Q10" s="1096">
        <v>20.757611591295944</v>
      </c>
      <c r="R10" s="1096">
        <v>20.775675164987152</v>
      </c>
      <c r="S10" s="1096">
        <v>20.962084614017702</v>
      </c>
      <c r="T10" s="1096">
        <v>20.847571548017015</v>
      </c>
      <c r="U10" s="1096">
        <v>20.969239141540356</v>
      </c>
      <c r="V10" s="1096">
        <v>20.6</v>
      </c>
    </row>
    <row r="11" spans="1:22" s="1470" customFormat="1" ht="18.75" customHeight="1">
      <c r="A11" s="194" t="s">
        <v>837</v>
      </c>
      <c r="B11" s="1097">
        <v>12.608596931075901</v>
      </c>
      <c r="C11" s="1097">
        <v>13.909178234208833</v>
      </c>
      <c r="D11" s="1097">
        <v>18.84564573689353</v>
      </c>
      <c r="E11" s="1097">
        <v>13.763742326813627</v>
      </c>
      <c r="F11" s="1097">
        <v>14.105320665085763</v>
      </c>
      <c r="G11" s="1097">
        <v>14.458958129342225</v>
      </c>
      <c r="H11" s="1097">
        <v>10.7335220812787</v>
      </c>
      <c r="I11" s="1097">
        <v>13.942230762515976</v>
      </c>
      <c r="J11" s="1097">
        <v>11.513227693465906</v>
      </c>
      <c r="K11" s="1097">
        <v>14.064058544800375</v>
      </c>
      <c r="L11" s="1097">
        <v>10.750247762698217</v>
      </c>
      <c r="M11" s="1097">
        <v>14.376238491196942</v>
      </c>
      <c r="N11" s="1097">
        <v>10.889378890850585</v>
      </c>
      <c r="O11" s="1097">
        <v>11.091836509607264</v>
      </c>
      <c r="P11" s="1097">
        <v>11.081004398544982</v>
      </c>
      <c r="Q11" s="1097">
        <v>16.319032195660903</v>
      </c>
      <c r="R11" s="1097">
        <v>12.438152991276958</v>
      </c>
      <c r="S11" s="1097">
        <v>10.972197938676072</v>
      </c>
      <c r="T11" s="1097">
        <v>11.161193720941286</v>
      </c>
      <c r="U11" s="1097">
        <v>10.857851611412581</v>
      </c>
      <c r="V11" s="1097">
        <v>12.1</v>
      </c>
    </row>
    <row r="12" spans="1:22" s="1470" customFormat="1" ht="18.75" customHeight="1">
      <c r="A12" s="469" t="s">
        <v>838</v>
      </c>
      <c r="B12" s="1096">
        <v>15.517912043990412</v>
      </c>
      <c r="C12" s="1096">
        <v>16.324141578946382</v>
      </c>
      <c r="D12" s="1096">
        <v>15.981488079386173</v>
      </c>
      <c r="E12" s="1096">
        <v>16.043375001588348</v>
      </c>
      <c r="F12" s="1096">
        <v>16.207194472209288</v>
      </c>
      <c r="G12" s="1096">
        <v>15.862395708039362</v>
      </c>
      <c r="H12" s="1096">
        <v>15.842713917947012</v>
      </c>
      <c r="I12" s="1096">
        <v>19.286793739491408</v>
      </c>
      <c r="J12" s="1096">
        <v>18.470532832970214</v>
      </c>
      <c r="K12" s="1096">
        <v>17.503857015870416</v>
      </c>
      <c r="L12" s="1096">
        <v>18.751613611313896</v>
      </c>
      <c r="M12" s="1096">
        <v>16.680013514371826</v>
      </c>
      <c r="N12" s="1096">
        <v>16.55485380523055</v>
      </c>
      <c r="O12" s="1096">
        <v>16.45750259903993</v>
      </c>
      <c r="P12" s="1096">
        <v>19.913583516686579</v>
      </c>
      <c r="Q12" s="1096">
        <v>19.857305531184306</v>
      </c>
      <c r="R12" s="1096">
        <v>17.845563898056373</v>
      </c>
      <c r="S12" s="1096">
        <v>17.128707418979406</v>
      </c>
      <c r="T12" s="1096">
        <v>15.974970655200215</v>
      </c>
      <c r="U12" s="1096">
        <v>16.167548187957006</v>
      </c>
      <c r="V12" s="1096">
        <v>18.3</v>
      </c>
    </row>
    <row r="13" spans="1:22" s="1470" customFormat="1" ht="18.75" customHeight="1">
      <c r="A13" s="194" t="s">
        <v>839</v>
      </c>
      <c r="B13" s="1097">
        <v>16.026988930111894</v>
      </c>
      <c r="C13" s="1097">
        <v>15.768308329711164</v>
      </c>
      <c r="D13" s="1097">
        <v>15.642341589595519</v>
      </c>
      <c r="E13" s="1097">
        <v>16.105324770378253</v>
      </c>
      <c r="F13" s="1097">
        <v>16.552820541121825</v>
      </c>
      <c r="G13" s="1097">
        <v>16.641574283340148</v>
      </c>
      <c r="H13" s="1097">
        <v>16.687967348032565</v>
      </c>
      <c r="I13" s="1097">
        <v>17.72738968558685</v>
      </c>
      <c r="J13" s="1097">
        <v>20.619107394731198</v>
      </c>
      <c r="K13" s="1097">
        <v>16.794845259040635</v>
      </c>
      <c r="L13" s="1097">
        <v>20.551413967809385</v>
      </c>
      <c r="M13" s="1097">
        <v>19.253309717962757</v>
      </c>
      <c r="N13" s="1097">
        <v>19.595319851764533</v>
      </c>
      <c r="O13" s="1097">
        <v>20.508133195132075</v>
      </c>
      <c r="P13" s="1097">
        <v>20.540138258616253</v>
      </c>
      <c r="Q13" s="1097">
        <v>21.019637773123929</v>
      </c>
      <c r="R13" s="1097">
        <v>19.97956203798956</v>
      </c>
      <c r="S13" s="1097">
        <v>20.762027287340043</v>
      </c>
      <c r="T13" s="1097">
        <v>20.355626275226648</v>
      </c>
      <c r="U13" s="1097">
        <v>19.560272803565464</v>
      </c>
      <c r="V13" s="1097">
        <v>19.7</v>
      </c>
    </row>
    <row r="14" spans="1:22" s="1470" customFormat="1" ht="18.75" customHeight="1">
      <c r="A14" s="469" t="s">
        <v>840</v>
      </c>
      <c r="B14" s="1096">
        <v>17.604694363055643</v>
      </c>
      <c r="C14" s="1096">
        <v>18.465901934562876</v>
      </c>
      <c r="D14" s="1096">
        <v>18.612224014970607</v>
      </c>
      <c r="E14" s="1096">
        <v>19.397978278244821</v>
      </c>
      <c r="F14" s="1096">
        <v>19.034918086223374</v>
      </c>
      <c r="G14" s="1096">
        <v>18.929658603259313</v>
      </c>
      <c r="H14" s="1096">
        <v>18.681640697009016</v>
      </c>
      <c r="I14" s="1096">
        <v>18.85783428763472</v>
      </c>
      <c r="J14" s="1096">
        <v>19.125842570490025</v>
      </c>
      <c r="K14" s="1096">
        <v>18.539516572946628</v>
      </c>
      <c r="L14" s="1096">
        <v>18.719478987665699</v>
      </c>
      <c r="M14" s="1096">
        <v>18.695706804721574</v>
      </c>
      <c r="N14" s="1096">
        <v>19.17392453100927</v>
      </c>
      <c r="O14" s="1096">
        <v>18.997938433674335</v>
      </c>
      <c r="P14" s="1096">
        <v>18.330619284489231</v>
      </c>
      <c r="Q14" s="1096">
        <v>20.414211179373744</v>
      </c>
      <c r="R14" s="1096">
        <v>19.475269597580354</v>
      </c>
      <c r="S14" s="1096">
        <v>20.333053136439702</v>
      </c>
      <c r="T14" s="1096">
        <v>20.335433049032719</v>
      </c>
      <c r="U14" s="1096">
        <v>20.096718321744945</v>
      </c>
      <c r="V14" s="1096">
        <v>20</v>
      </c>
    </row>
    <row r="15" spans="1:22" s="1470" customFormat="1" ht="18.75" customHeight="1">
      <c r="A15" s="194" t="s">
        <v>841</v>
      </c>
      <c r="B15" s="1097">
        <v>17.733455571596206</v>
      </c>
      <c r="C15" s="1097">
        <v>18.85771355596134</v>
      </c>
      <c r="D15" s="1097">
        <v>19.73302933890465</v>
      </c>
      <c r="E15" s="1097">
        <v>20.11010950976511</v>
      </c>
      <c r="F15" s="1097">
        <v>20.259358117241291</v>
      </c>
      <c r="G15" s="1097">
        <v>20.197553141331095</v>
      </c>
      <c r="H15" s="1097">
        <v>20.650846008884606</v>
      </c>
      <c r="I15" s="1097">
        <v>20.585017245631143</v>
      </c>
      <c r="J15" s="1097">
        <v>20.633708350436368</v>
      </c>
      <c r="K15" s="1097">
        <v>20.196433866815322</v>
      </c>
      <c r="L15" s="1097">
        <v>20.994227524743664</v>
      </c>
      <c r="M15" s="1097">
        <v>20.814656251426303</v>
      </c>
      <c r="N15" s="1097">
        <v>20.755609872782134</v>
      </c>
      <c r="O15" s="1097">
        <v>20.921025309397102</v>
      </c>
      <c r="P15" s="1097">
        <v>21.285787014661945</v>
      </c>
      <c r="Q15" s="1097">
        <v>21.013394370831897</v>
      </c>
      <c r="R15" s="1097">
        <v>21.303121188929364</v>
      </c>
      <c r="S15" s="1097">
        <v>21.212553358876807</v>
      </c>
      <c r="T15" s="1097">
        <v>21.177385134409477</v>
      </c>
      <c r="U15" s="1097">
        <v>21.342528244152049</v>
      </c>
      <c r="V15" s="1097">
        <v>21</v>
      </c>
    </row>
    <row r="16" spans="1:22" s="1469" customFormat="1" ht="45" customHeight="1">
      <c r="A16" s="467" t="s">
        <v>842</v>
      </c>
      <c r="B16" s="1096">
        <v>15.658334373387433</v>
      </c>
      <c r="C16" s="1096">
        <v>16.784368717181479</v>
      </c>
      <c r="D16" s="1096">
        <v>16.744634554967135</v>
      </c>
      <c r="E16" s="1096">
        <v>16.314821995258303</v>
      </c>
      <c r="F16" s="1096">
        <v>15.797515523796191</v>
      </c>
      <c r="G16" s="1096">
        <v>15.981895421430007</v>
      </c>
      <c r="H16" s="1096">
        <v>15.241931671014157</v>
      </c>
      <c r="I16" s="1096">
        <v>15.226906174180087</v>
      </c>
      <c r="J16" s="1096">
        <v>15.362795292116209</v>
      </c>
      <c r="K16" s="1096">
        <v>15.107071635673867</v>
      </c>
      <c r="L16" s="1096">
        <v>14.715753691666372</v>
      </c>
      <c r="M16" s="1096">
        <v>15.115837534708932</v>
      </c>
      <c r="N16" s="1096">
        <v>15.084920970948753</v>
      </c>
      <c r="O16" s="1096">
        <v>15.450047734531983</v>
      </c>
      <c r="P16" s="1096">
        <v>16.237918516995688</v>
      </c>
      <c r="Q16" s="1096">
        <v>17.25439425066126</v>
      </c>
      <c r="R16" s="1096">
        <v>17.247484686549782</v>
      </c>
      <c r="S16" s="1096">
        <v>17.683216560802624</v>
      </c>
      <c r="T16" s="1096">
        <v>17.234339902085395</v>
      </c>
      <c r="U16" s="1096">
        <v>17.115948796285618</v>
      </c>
      <c r="V16" s="1096">
        <v>16.3</v>
      </c>
    </row>
    <row r="17" spans="1:22" s="1470" customFormat="1" ht="18.75" customHeight="1">
      <c r="A17" s="194" t="s">
        <v>837</v>
      </c>
      <c r="B17" s="1097">
        <v>14.969176905486902</v>
      </c>
      <c r="C17" s="1097">
        <v>15.491438867541362</v>
      </c>
      <c r="D17" s="1097"/>
      <c r="E17" s="1097">
        <v>15.490955810966375</v>
      </c>
      <c r="F17" s="1097">
        <v>14.964882084770062</v>
      </c>
      <c r="G17" s="1097">
        <v>14.47013455858221</v>
      </c>
      <c r="H17" s="1097">
        <v>14.465719677115002</v>
      </c>
      <c r="I17" s="1097">
        <v>14.519320338105917</v>
      </c>
      <c r="J17" s="1097">
        <v>14.5</v>
      </c>
      <c r="K17" s="1097">
        <v>14.514621409921673</v>
      </c>
      <c r="L17" s="1097">
        <v>14.386834567144357</v>
      </c>
      <c r="M17" s="1097">
        <v>14.503994673768309</v>
      </c>
      <c r="N17" s="1097">
        <v>13.309804019348725</v>
      </c>
      <c r="O17" s="1097">
        <v>14.480251650397788</v>
      </c>
      <c r="P17" s="1097">
        <v>17.483248280452628</v>
      </c>
      <c r="Q17" s="1097">
        <v>17.190066529020417</v>
      </c>
      <c r="R17" s="1097">
        <v>16.987437024777478</v>
      </c>
      <c r="S17" s="1097">
        <v>10.481249999999999</v>
      </c>
      <c r="T17" s="1097">
        <v>18.856580405209812</v>
      </c>
      <c r="U17" s="1097">
        <v>11.377637130801688</v>
      </c>
      <c r="V17" s="1097">
        <v>6.7</v>
      </c>
    </row>
    <row r="18" spans="1:22" s="1470" customFormat="1" ht="18.75" customHeight="1">
      <c r="A18" s="469" t="s">
        <v>838</v>
      </c>
      <c r="B18" s="1096">
        <v>15.617736588714559</v>
      </c>
      <c r="C18" s="1096">
        <v>14.732250371386844</v>
      </c>
      <c r="D18" s="1096">
        <v>19.049989493789223</v>
      </c>
      <c r="E18" s="1096">
        <v>15.235378000784904</v>
      </c>
      <c r="F18" s="1096">
        <v>11.506223131647936</v>
      </c>
      <c r="G18" s="1096">
        <v>14.347381954555637</v>
      </c>
      <c r="H18" s="1096">
        <v>14.778018942383584</v>
      </c>
      <c r="I18" s="1096">
        <v>15.244358618192674</v>
      </c>
      <c r="J18" s="1096">
        <v>15.463576093828804</v>
      </c>
      <c r="K18" s="1096">
        <v>11.621421672040867</v>
      </c>
      <c r="L18" s="1096">
        <v>13.321378340365682</v>
      </c>
      <c r="M18" s="1096">
        <v>12.330516008608805</v>
      </c>
      <c r="N18" s="1096">
        <v>14.27178342142876</v>
      </c>
      <c r="O18" s="1096">
        <v>12.994542993430517</v>
      </c>
      <c r="P18" s="1096">
        <v>13.149746790719586</v>
      </c>
      <c r="Q18" s="1096">
        <v>13.598342387519153</v>
      </c>
      <c r="R18" s="1096">
        <v>13.5</v>
      </c>
      <c r="S18" s="1096">
        <v>13.759366925064599</v>
      </c>
      <c r="T18" s="1096">
        <v>13.217948717948717</v>
      </c>
      <c r="U18" s="1096">
        <v>15.333333333333334</v>
      </c>
      <c r="V18" s="1096">
        <v>15</v>
      </c>
    </row>
    <row r="19" spans="1:22" s="1470" customFormat="1" ht="18.75" customHeight="1">
      <c r="A19" s="194" t="s">
        <v>839</v>
      </c>
      <c r="B19" s="1097">
        <v>16.990254182546348</v>
      </c>
      <c r="C19" s="1097">
        <v>16.383375938105949</v>
      </c>
      <c r="D19" s="1097">
        <v>21.735337443811144</v>
      </c>
      <c r="E19" s="1097">
        <v>18.157093477138989</v>
      </c>
      <c r="F19" s="1097">
        <v>17.306255796400531</v>
      </c>
      <c r="G19" s="1097">
        <v>16.141126691717837</v>
      </c>
      <c r="H19" s="1097">
        <v>15.301891723500608</v>
      </c>
      <c r="I19" s="1097">
        <v>13.004339519479132</v>
      </c>
      <c r="J19" s="1097">
        <v>15.806725025519498</v>
      </c>
      <c r="K19" s="1097">
        <v>14.753916329890735</v>
      </c>
      <c r="L19" s="1097">
        <v>15.275399983037181</v>
      </c>
      <c r="M19" s="1097">
        <v>15.672919443915445</v>
      </c>
      <c r="N19" s="1097">
        <v>14.136480597634364</v>
      </c>
      <c r="O19" s="1097">
        <v>14.114885090245204</v>
      </c>
      <c r="P19" s="1097">
        <v>11.901574803149606</v>
      </c>
      <c r="Q19" s="1097">
        <v>18.415759842023444</v>
      </c>
      <c r="R19" s="1097">
        <v>14.372207327971402</v>
      </c>
      <c r="S19" s="1097">
        <v>16.224869506650951</v>
      </c>
      <c r="T19" s="1097">
        <v>14.229067441512116</v>
      </c>
      <c r="U19" s="1097">
        <v>16.844304156617959</v>
      </c>
      <c r="V19" s="1097">
        <v>16.3</v>
      </c>
    </row>
    <row r="20" spans="1:22" s="1470" customFormat="1" ht="18.75" customHeight="1">
      <c r="A20" s="469" t="s">
        <v>840</v>
      </c>
      <c r="B20" s="1096">
        <v>16.04668584372649</v>
      </c>
      <c r="C20" s="1096">
        <v>19.305250787286631</v>
      </c>
      <c r="D20" s="1096">
        <v>16.689401714192478</v>
      </c>
      <c r="E20" s="1096">
        <v>18.489301325393605</v>
      </c>
      <c r="F20" s="1096">
        <v>17.725912191060907</v>
      </c>
      <c r="G20" s="1096">
        <v>16.541532603044388</v>
      </c>
      <c r="H20" s="1096">
        <v>15.627091515959284</v>
      </c>
      <c r="I20" s="1096">
        <v>16.448447688382295</v>
      </c>
      <c r="J20" s="1096">
        <v>15.37428811565553</v>
      </c>
      <c r="K20" s="1096">
        <v>15.579855675401209</v>
      </c>
      <c r="L20" s="1096">
        <v>14.607546453058102</v>
      </c>
      <c r="M20" s="1096">
        <v>14.681705964194057</v>
      </c>
      <c r="N20" s="1096">
        <v>15.456488161311141</v>
      </c>
      <c r="O20" s="1096">
        <v>15.662207562077722</v>
      </c>
      <c r="P20" s="1096">
        <v>15.544157551475182</v>
      </c>
      <c r="Q20" s="1096">
        <v>18.054365533547948</v>
      </c>
      <c r="R20" s="1096">
        <v>17.981021559287438</v>
      </c>
      <c r="S20" s="1096">
        <v>19.078235883129125</v>
      </c>
      <c r="T20" s="1096">
        <v>17.360387958113908</v>
      </c>
      <c r="U20" s="1096">
        <v>16.723743367307449</v>
      </c>
      <c r="V20" s="1096">
        <v>16.899999999999999</v>
      </c>
    </row>
    <row r="21" spans="1:22" s="1470" customFormat="1" ht="18.75" customHeight="1">
      <c r="A21" s="196" t="s">
        <v>841</v>
      </c>
      <c r="B21" s="1098">
        <v>14.959392080580892</v>
      </c>
      <c r="C21" s="1098">
        <v>15.30146408362233</v>
      </c>
      <c r="D21" s="1098">
        <v>14.564851998936474</v>
      </c>
      <c r="E21" s="1098">
        <v>15.420503462494031</v>
      </c>
      <c r="F21" s="1098">
        <v>14.421538949496217</v>
      </c>
      <c r="G21" s="1098">
        <v>14.886479383741934</v>
      </c>
      <c r="H21" s="1098">
        <v>15.387248687453857</v>
      </c>
      <c r="I21" s="1098">
        <v>15.118779553786197</v>
      </c>
      <c r="J21" s="1098">
        <v>15.594809986627897</v>
      </c>
      <c r="K21" s="1098">
        <v>15.535255423326728</v>
      </c>
      <c r="L21" s="1098">
        <v>14.815787554364322</v>
      </c>
      <c r="M21" s="1098">
        <v>15.918063766439376</v>
      </c>
      <c r="N21" s="1098">
        <v>16.098702210903497</v>
      </c>
      <c r="O21" s="1098">
        <v>15.738966846504717</v>
      </c>
      <c r="P21" s="1098">
        <v>16.430380119752328</v>
      </c>
      <c r="Q21" s="1098">
        <v>17.296331454768101</v>
      </c>
      <c r="R21" s="1098">
        <v>17.156826212876215</v>
      </c>
      <c r="S21" s="1098">
        <v>17.090269816783632</v>
      </c>
      <c r="T21" s="1098">
        <v>17.301031415391513</v>
      </c>
      <c r="U21" s="1098">
        <v>17.316971937254461</v>
      </c>
      <c r="V21" s="1098">
        <v>16.3</v>
      </c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1"/>
  <sheetViews>
    <sheetView showGridLines="0" showZeros="0" zoomScaleNormal="100" zoomScaleSheetLayoutView="100" workbookViewId="0">
      <selection activeCell="A86" sqref="A86"/>
    </sheetView>
  </sheetViews>
  <sheetFormatPr defaultColWidth="8" defaultRowHeight="15"/>
  <cols>
    <col min="1" max="1" width="30.7109375" style="143" customWidth="1"/>
    <col min="2" max="13" width="4.85546875" style="143" customWidth="1"/>
    <col min="14" max="22" width="4.7109375" style="143" customWidth="1"/>
    <col min="23" max="16384" width="8" style="1467"/>
  </cols>
  <sheetData>
    <row r="1" spans="1:22" s="1464" customFormat="1" ht="1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 t="s">
        <v>1203</v>
      </c>
    </row>
    <row r="2" spans="1:22" s="1465" customFormat="1" ht="15.75" customHeight="1">
      <c r="A2" s="1679" t="s">
        <v>843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79"/>
      <c r="N2" s="1679"/>
      <c r="O2" s="1679"/>
      <c r="P2" s="1679"/>
      <c r="Q2" s="1679"/>
      <c r="R2" s="1679"/>
      <c r="S2" s="1679"/>
      <c r="T2" s="1679"/>
      <c r="U2" s="1679"/>
      <c r="V2" s="1679"/>
    </row>
    <row r="3" spans="1:22" s="1466" customFormat="1" ht="12.75">
      <c r="A3" s="1680" t="s">
        <v>832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  <c r="O3" s="1680"/>
      <c r="P3" s="1680"/>
      <c r="Q3" s="1680"/>
      <c r="R3" s="1680"/>
      <c r="S3" s="1680"/>
      <c r="T3" s="1680"/>
      <c r="U3" s="1680"/>
      <c r="V3" s="1680"/>
    </row>
    <row r="4" spans="1:22" ht="12.75" customHeight="1">
      <c r="A4" s="1497"/>
      <c r="B4" s="1497"/>
      <c r="C4" s="1497"/>
      <c r="D4" s="1497"/>
      <c r="E4" s="1497"/>
      <c r="F4" s="1497"/>
      <c r="G4" s="1497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20.100000000000001" customHeight="1">
      <c r="A5" s="1681" t="s">
        <v>833</v>
      </c>
      <c r="B5" s="1548" t="s">
        <v>125</v>
      </c>
      <c r="C5" s="1549"/>
      <c r="D5" s="1549"/>
      <c r="E5" s="1549"/>
      <c r="F5" s="1549"/>
      <c r="G5" s="1549"/>
      <c r="H5" s="1549"/>
      <c r="I5" s="1549"/>
      <c r="J5" s="1549"/>
      <c r="K5" s="1549"/>
      <c r="L5" s="1549"/>
      <c r="M5" s="1550"/>
      <c r="N5" s="1548" t="s">
        <v>126</v>
      </c>
      <c r="O5" s="1549"/>
      <c r="P5" s="1549"/>
      <c r="Q5" s="1549"/>
      <c r="R5" s="1549"/>
      <c r="S5" s="1549"/>
      <c r="T5" s="1549"/>
      <c r="U5" s="1549"/>
      <c r="V5" s="1550"/>
    </row>
    <row r="6" spans="1:22" ht="20.100000000000001" customHeight="1">
      <c r="A6" s="1682"/>
      <c r="B6" s="188" t="s">
        <v>19</v>
      </c>
      <c r="C6" s="188" t="s">
        <v>20</v>
      </c>
      <c r="D6" s="188" t="s">
        <v>21</v>
      </c>
      <c r="E6" s="188" t="s">
        <v>22</v>
      </c>
      <c r="F6" s="188" t="s">
        <v>4</v>
      </c>
      <c r="G6" s="188" t="s">
        <v>23</v>
      </c>
      <c r="H6" s="188" t="s">
        <v>24</v>
      </c>
      <c r="I6" s="188" t="s">
        <v>25</v>
      </c>
      <c r="J6" s="188" t="s">
        <v>26</v>
      </c>
      <c r="K6" s="188" t="s">
        <v>27</v>
      </c>
      <c r="L6" s="188" t="s">
        <v>28</v>
      </c>
      <c r="M6" s="188" t="s">
        <v>29</v>
      </c>
      <c r="N6" s="188" t="s">
        <v>19</v>
      </c>
      <c r="O6" s="188" t="s">
        <v>20</v>
      </c>
      <c r="P6" s="188" t="s">
        <v>21</v>
      </c>
      <c r="Q6" s="188" t="s">
        <v>22</v>
      </c>
      <c r="R6" s="188" t="s">
        <v>4</v>
      </c>
      <c r="S6" s="188" t="s">
        <v>23</v>
      </c>
      <c r="T6" s="188" t="s">
        <v>24</v>
      </c>
      <c r="U6" s="188" t="s">
        <v>25</v>
      </c>
      <c r="V6" s="188" t="s">
        <v>26</v>
      </c>
    </row>
    <row r="7" spans="1:22" ht="15" customHeight="1">
      <c r="A7" s="198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</row>
    <row r="8" spans="1:22" s="1469" customFormat="1" ht="45" customHeight="1">
      <c r="A8" s="465" t="s">
        <v>834</v>
      </c>
      <c r="B8" s="466">
        <v>3.0229596037447499</v>
      </c>
      <c r="C8" s="466">
        <v>3.0986345550288217</v>
      </c>
      <c r="D8" s="466">
        <v>3.2836914693341033</v>
      </c>
      <c r="E8" s="466">
        <v>3.1708237449688763</v>
      </c>
      <c r="F8" s="466">
        <v>3.5018298540368518</v>
      </c>
      <c r="G8" s="466">
        <v>3.534061095586051</v>
      </c>
      <c r="H8" s="466">
        <v>3.5320970222129717</v>
      </c>
      <c r="I8" s="466">
        <v>3.6912051201426914</v>
      </c>
      <c r="J8" s="466">
        <v>3.0498341557910216</v>
      </c>
      <c r="K8" s="466">
        <v>3.0356470503935151</v>
      </c>
      <c r="L8" s="466">
        <v>2.2149732592527225</v>
      </c>
      <c r="M8" s="466">
        <v>2.8286271064539061</v>
      </c>
      <c r="N8" s="466">
        <v>3.1925649177098019</v>
      </c>
      <c r="O8" s="466">
        <v>1.68452645493949</v>
      </c>
      <c r="P8" s="466">
        <v>3.2237103262282232</v>
      </c>
      <c r="Q8" s="466">
        <v>3.419244076688762</v>
      </c>
      <c r="R8" s="466">
        <v>3.4170337902021224</v>
      </c>
      <c r="S8" s="466">
        <v>2.8537440617108358</v>
      </c>
      <c r="T8" s="466">
        <v>3.3711024761822457</v>
      </c>
      <c r="U8" s="466">
        <v>2.5107976764942559</v>
      </c>
      <c r="V8" s="466">
        <v>3.756364596228646</v>
      </c>
    </row>
    <row r="9" spans="1:22" s="1469" customFormat="1" ht="45" customHeight="1">
      <c r="A9" s="190" t="s">
        <v>835</v>
      </c>
      <c r="B9" s="191">
        <v>4.6075653079135419</v>
      </c>
      <c r="C9" s="191">
        <v>3.7379195102413467</v>
      </c>
      <c r="D9" s="191">
        <v>4.3744581585254689</v>
      </c>
      <c r="E9" s="191">
        <v>4.3466815963101748</v>
      </c>
      <c r="F9" s="191">
        <v>3.6646675406254947</v>
      </c>
      <c r="G9" s="191">
        <v>4.4371716724809023</v>
      </c>
      <c r="H9" s="191">
        <v>4.0553748073979721</v>
      </c>
      <c r="I9" s="191">
        <v>4.311493645964326</v>
      </c>
      <c r="J9" s="191">
        <v>4.3725680796863484</v>
      </c>
      <c r="K9" s="191">
        <v>4.0358688021632876</v>
      </c>
      <c r="L9" s="191">
        <v>4.4188812513893092</v>
      </c>
      <c r="M9" s="191">
        <v>2.9391558694701403</v>
      </c>
      <c r="N9" s="191">
        <v>3.5302121165861982</v>
      </c>
      <c r="O9" s="191">
        <v>3.0250168614221535</v>
      </c>
      <c r="P9" s="191">
        <v>3.5482554467981871</v>
      </c>
      <c r="Q9" s="191">
        <v>4.4490576616689363</v>
      </c>
      <c r="R9" s="191">
        <v>4.1694953392251612</v>
      </c>
      <c r="S9" s="191">
        <v>3.966332987236056</v>
      </c>
      <c r="T9" s="191">
        <v>4.124717030213314</v>
      </c>
      <c r="U9" s="191">
        <v>4.2578290520199413</v>
      </c>
      <c r="V9" s="191">
        <v>3.7227238961031879</v>
      </c>
    </row>
    <row r="10" spans="1:22" s="1469" customFormat="1" ht="45" customHeight="1">
      <c r="A10" s="467" t="s">
        <v>836</v>
      </c>
      <c r="B10" s="468">
        <v>3.7340639213027402</v>
      </c>
      <c r="C10" s="468">
        <v>3.7412116337183856</v>
      </c>
      <c r="D10" s="468">
        <v>4.0028027173102396</v>
      </c>
      <c r="E10" s="468">
        <v>4.246440814889108</v>
      </c>
      <c r="F10" s="468">
        <v>4.0357907228561745</v>
      </c>
      <c r="G10" s="468">
        <v>4.1913311285993915</v>
      </c>
      <c r="H10" s="468">
        <v>4.0971179797143913</v>
      </c>
      <c r="I10" s="468">
        <v>4.1469836163656018</v>
      </c>
      <c r="J10" s="468">
        <v>4.0305523848996261</v>
      </c>
      <c r="K10" s="468">
        <v>4.521689529608885</v>
      </c>
      <c r="L10" s="468">
        <v>4.0901759685954353</v>
      </c>
      <c r="M10" s="468">
        <v>4.0156634354242904</v>
      </c>
      <c r="N10" s="468">
        <v>3.9103711971211821</v>
      </c>
      <c r="O10" s="468">
        <v>3.9508076890571906</v>
      </c>
      <c r="P10" s="468">
        <v>3.9381719403813737</v>
      </c>
      <c r="Q10" s="468">
        <v>4.2371021661838002</v>
      </c>
      <c r="R10" s="468">
        <v>3.9593529537575125</v>
      </c>
      <c r="S10" s="468">
        <v>3.93319589669392</v>
      </c>
      <c r="T10" s="468">
        <v>3.9396984408108224</v>
      </c>
      <c r="U10" s="468">
        <v>4.045747846090002</v>
      </c>
      <c r="V10" s="468">
        <v>3.98162310059999</v>
      </c>
    </row>
    <row r="11" spans="1:22" s="1470" customFormat="1" ht="18.75" customHeight="1">
      <c r="A11" s="194" t="s">
        <v>837</v>
      </c>
      <c r="B11" s="193">
        <v>2.593594173083507</v>
      </c>
      <c r="C11" s="193">
        <v>2.7066700029143691</v>
      </c>
      <c r="D11" s="193">
        <v>2.5196678746112946</v>
      </c>
      <c r="E11" s="193">
        <v>3.2715788677433055</v>
      </c>
      <c r="F11" s="193">
        <v>2.984805086105681</v>
      </c>
      <c r="G11" s="193">
        <v>3.4574904884031583</v>
      </c>
      <c r="H11" s="193">
        <v>1.7578023616359191</v>
      </c>
      <c r="I11" s="193">
        <v>2.3300679270289071</v>
      </c>
      <c r="J11" s="193">
        <v>2.5053411394580585</v>
      </c>
      <c r="K11" s="193">
        <v>2.2371389609013614</v>
      </c>
      <c r="L11" s="193">
        <v>1</v>
      </c>
      <c r="M11" s="193">
        <v>1.6208169537426631</v>
      </c>
      <c r="N11" s="193">
        <v>4.3963976473612485</v>
      </c>
      <c r="O11" s="193">
        <v>1.7747187092880397</v>
      </c>
      <c r="P11" s="193">
        <v>3.1860988366835712</v>
      </c>
      <c r="Q11" s="193">
        <v>3.4448352759758158</v>
      </c>
      <c r="R11" s="193">
        <v>5.7805162787540496</v>
      </c>
      <c r="S11" s="193">
        <v>1.5</v>
      </c>
      <c r="T11" s="193">
        <v>5.7019133594824796</v>
      </c>
      <c r="U11" s="193">
        <v>1.5</v>
      </c>
      <c r="V11" s="193">
        <v>1.5000000000000002</v>
      </c>
    </row>
    <row r="12" spans="1:22" s="1470" customFormat="1" ht="18.75" customHeight="1">
      <c r="A12" s="469" t="s">
        <v>838</v>
      </c>
      <c r="B12" s="468">
        <v>2.5174050182003316</v>
      </c>
      <c r="C12" s="468">
        <v>2.5048187230568399</v>
      </c>
      <c r="D12" s="468">
        <v>2.4734000434792747</v>
      </c>
      <c r="E12" s="468">
        <v>2.7141443752038432</v>
      </c>
      <c r="F12" s="468">
        <v>2.8532234926380711</v>
      </c>
      <c r="G12" s="468">
        <v>2.7791717061625985</v>
      </c>
      <c r="H12" s="468">
        <v>2.7062636462251461</v>
      </c>
      <c r="I12" s="468">
        <v>2.843743419996021</v>
      </c>
      <c r="J12" s="468">
        <v>2.9174057242641829</v>
      </c>
      <c r="K12" s="468">
        <v>2.7249381139145132</v>
      </c>
      <c r="L12" s="468">
        <v>2.7057108043431493</v>
      </c>
      <c r="M12" s="468">
        <v>3.0093533625861908</v>
      </c>
      <c r="N12" s="468">
        <v>3.0763225914074637</v>
      </c>
      <c r="O12" s="468">
        <v>3.0005559293670627</v>
      </c>
      <c r="P12" s="468">
        <v>2.884474426349414</v>
      </c>
      <c r="Q12" s="468">
        <v>3.5707714516283837</v>
      </c>
      <c r="R12" s="468">
        <v>3.4452659264133039</v>
      </c>
      <c r="S12" s="468">
        <v>3.3260109483505915</v>
      </c>
      <c r="T12" s="468">
        <v>3.0903019691800715</v>
      </c>
      <c r="U12" s="468">
        <v>3.0355955197755811</v>
      </c>
      <c r="V12" s="468">
        <v>3.1200210224406737</v>
      </c>
    </row>
    <row r="13" spans="1:22" s="1470" customFormat="1" ht="18.75" customHeight="1">
      <c r="A13" s="194" t="s">
        <v>839</v>
      </c>
      <c r="B13" s="193">
        <v>3.0677554255196795</v>
      </c>
      <c r="C13" s="193">
        <v>3.0954952604659445</v>
      </c>
      <c r="D13" s="193">
        <v>3.2348378819065458</v>
      </c>
      <c r="E13" s="193">
        <v>3.5485407305535732</v>
      </c>
      <c r="F13" s="193">
        <v>2.9809098808376753</v>
      </c>
      <c r="G13" s="193">
        <v>3.5993507073488531</v>
      </c>
      <c r="H13" s="193">
        <v>3.9812080992147187</v>
      </c>
      <c r="I13" s="193">
        <v>3.9289608969993344</v>
      </c>
      <c r="J13" s="193">
        <v>3.1370476756670418</v>
      </c>
      <c r="K13" s="193">
        <v>3.0294078115247598</v>
      </c>
      <c r="L13" s="193">
        <v>2.9838798671653497</v>
      </c>
      <c r="M13" s="193">
        <v>3.1871290844727662</v>
      </c>
      <c r="N13" s="193">
        <v>3.9903557425906016</v>
      </c>
      <c r="O13" s="193">
        <v>3.1040398653576022</v>
      </c>
      <c r="P13" s="193">
        <v>3.2142186626062594</v>
      </c>
      <c r="Q13" s="193">
        <v>3.7354911094298253</v>
      </c>
      <c r="R13" s="193">
        <v>3.3092092666458863</v>
      </c>
      <c r="S13" s="193">
        <v>2.99234899230518</v>
      </c>
      <c r="T13" s="193">
        <v>3.0308971208308653</v>
      </c>
      <c r="U13" s="193">
        <v>3.1669752297862437</v>
      </c>
      <c r="V13" s="193">
        <v>2.9623962249058216</v>
      </c>
    </row>
    <row r="14" spans="1:22" s="1470" customFormat="1" ht="18.75" customHeight="1">
      <c r="A14" s="469" t="s">
        <v>840</v>
      </c>
      <c r="B14" s="468">
        <v>3.8814623438327978</v>
      </c>
      <c r="C14" s="468">
        <v>3.7892115470717256</v>
      </c>
      <c r="D14" s="468">
        <v>3.6906449604084837</v>
      </c>
      <c r="E14" s="468">
        <v>3.8507436162886521</v>
      </c>
      <c r="F14" s="468">
        <v>3.8641585448202176</v>
      </c>
      <c r="G14" s="468">
        <v>3.9451306261707448</v>
      </c>
      <c r="H14" s="468">
        <v>3.6483418050429139</v>
      </c>
      <c r="I14" s="468">
        <v>3.6312913775208275</v>
      </c>
      <c r="J14" s="468">
        <v>3.7044767520020283</v>
      </c>
      <c r="K14" s="468">
        <v>3.6416201744587853</v>
      </c>
      <c r="L14" s="468">
        <v>3.7376690847936311</v>
      </c>
      <c r="M14" s="468">
        <v>3.7186125537093093</v>
      </c>
      <c r="N14" s="468">
        <v>3.7562856276011303</v>
      </c>
      <c r="O14" s="468">
        <v>3.6516075005468567</v>
      </c>
      <c r="P14" s="468">
        <v>3.7274058024337693</v>
      </c>
      <c r="Q14" s="468">
        <v>4.9464993619354045</v>
      </c>
      <c r="R14" s="468">
        <v>3.7399613431564016</v>
      </c>
      <c r="S14" s="468">
        <v>3.5011880998978553</v>
      </c>
      <c r="T14" s="468">
        <v>3.4997737211937219</v>
      </c>
      <c r="U14" s="468">
        <v>3.4936531173021437</v>
      </c>
      <c r="V14" s="468">
        <v>4.7877254071334487</v>
      </c>
    </row>
    <row r="15" spans="1:22" s="1470" customFormat="1" ht="18.75" customHeight="1">
      <c r="A15" s="194" t="s">
        <v>841</v>
      </c>
      <c r="B15" s="193">
        <v>4.1483451307438806</v>
      </c>
      <c r="C15" s="193">
        <v>4.1480950358099209</v>
      </c>
      <c r="D15" s="193">
        <v>4.3423392745166662</v>
      </c>
      <c r="E15" s="193">
        <v>4.6502661607847129</v>
      </c>
      <c r="F15" s="193">
        <v>4.4815060054462883</v>
      </c>
      <c r="G15" s="193">
        <v>4.4559821916177258</v>
      </c>
      <c r="H15" s="193">
        <v>4.4040828342584852</v>
      </c>
      <c r="I15" s="193">
        <v>4.399123504556183</v>
      </c>
      <c r="J15" s="193">
        <v>4.3911961006262805</v>
      </c>
      <c r="K15" s="193">
        <v>5.0813053457974542</v>
      </c>
      <c r="L15" s="193">
        <v>4.6242830775310955</v>
      </c>
      <c r="M15" s="193">
        <v>4.5288761331735694</v>
      </c>
      <c r="N15" s="193">
        <v>3.9838243203166543</v>
      </c>
      <c r="O15" s="193">
        <v>4.3725700664674196</v>
      </c>
      <c r="P15" s="193">
        <v>4.301366161709816</v>
      </c>
      <c r="Q15" s="193">
        <v>4.3359132617753735</v>
      </c>
      <c r="R15" s="193">
        <v>4.2245411714691361</v>
      </c>
      <c r="S15" s="193">
        <v>4.1876668932749554</v>
      </c>
      <c r="T15" s="193">
        <v>4.1433449018314228</v>
      </c>
      <c r="U15" s="193">
        <v>4.326440297097748</v>
      </c>
      <c r="V15" s="193">
        <v>4.0445697209458435</v>
      </c>
    </row>
    <row r="16" spans="1:22" s="1469" customFormat="1" ht="45" customHeight="1">
      <c r="A16" s="467" t="s">
        <v>842</v>
      </c>
      <c r="B16" s="468">
        <v>4.7220661630885337</v>
      </c>
      <c r="C16" s="468">
        <v>3.4678470552274288</v>
      </c>
      <c r="D16" s="468">
        <v>3.9922722000208073</v>
      </c>
      <c r="E16" s="468">
        <v>3.4772453149960554</v>
      </c>
      <c r="F16" s="468">
        <v>3.4504610404148788</v>
      </c>
      <c r="G16" s="468">
        <v>4.3342585479359697</v>
      </c>
      <c r="H16" s="468">
        <v>3.1753619579685237</v>
      </c>
      <c r="I16" s="468">
        <v>4.2045012964948212</v>
      </c>
      <c r="J16" s="468">
        <v>2.9742258837697504</v>
      </c>
      <c r="K16" s="468">
        <v>2.8938823302422816</v>
      </c>
      <c r="L16" s="468">
        <v>2.6455834075610216</v>
      </c>
      <c r="M16" s="468">
        <v>1.8227156873022228</v>
      </c>
      <c r="N16" s="468">
        <v>2.5246481339636659</v>
      </c>
      <c r="O16" s="468">
        <v>2.2172760232492483</v>
      </c>
      <c r="P16" s="468">
        <v>2.8209733514564284</v>
      </c>
      <c r="Q16" s="468">
        <v>3.6812056605869778</v>
      </c>
      <c r="R16" s="468">
        <v>4.0294199080133399</v>
      </c>
      <c r="S16" s="468">
        <v>2.7298282087407411</v>
      </c>
      <c r="T16" s="468">
        <v>4.0216128377447644</v>
      </c>
      <c r="U16" s="468">
        <v>2.954740369988464</v>
      </c>
      <c r="V16" s="468">
        <v>3.0347257965650365</v>
      </c>
    </row>
    <row r="17" spans="1:22" s="1470" customFormat="1" ht="18.75" customHeight="1">
      <c r="A17" s="194" t="s">
        <v>837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>
        <v>0.5</v>
      </c>
      <c r="L17" s="193">
        <v>1</v>
      </c>
      <c r="M17" s="193"/>
      <c r="N17" s="193"/>
      <c r="O17" s="193"/>
      <c r="P17" s="193"/>
      <c r="Q17" s="193">
        <v>0.5</v>
      </c>
      <c r="R17" s="193">
        <v>0.5</v>
      </c>
      <c r="S17" s="193">
        <v>0.5</v>
      </c>
      <c r="T17" s="193">
        <v>0.5</v>
      </c>
      <c r="U17" s="193">
        <v>0.50000000000000067</v>
      </c>
      <c r="V17" s="193">
        <v>0.5</v>
      </c>
    </row>
    <row r="18" spans="1:22" s="1470" customFormat="1" ht="18.75" customHeight="1">
      <c r="A18" s="469" t="s">
        <v>838</v>
      </c>
      <c r="B18" s="468">
        <v>3.4999999999999996</v>
      </c>
      <c r="C18" s="468">
        <v>3.5</v>
      </c>
      <c r="D18" s="468">
        <v>3.5</v>
      </c>
      <c r="E18" s="468">
        <v>2</v>
      </c>
      <c r="F18" s="468"/>
      <c r="G18" s="468"/>
      <c r="H18" s="468">
        <v>2</v>
      </c>
      <c r="I18" s="468"/>
      <c r="J18" s="468">
        <v>1.8603210090793241</v>
      </c>
      <c r="K18" s="468"/>
      <c r="L18" s="468"/>
      <c r="M18" s="468">
        <v>1.5431182866422919</v>
      </c>
      <c r="N18" s="468">
        <v>1.5</v>
      </c>
      <c r="O18" s="468">
        <v>0.9217128297753775</v>
      </c>
      <c r="P18" s="468"/>
      <c r="Q18" s="468">
        <v>2.0806170955579866</v>
      </c>
      <c r="R18" s="468"/>
      <c r="S18" s="468">
        <v>1.4999848653072889</v>
      </c>
      <c r="T18" s="468"/>
      <c r="U18" s="468">
        <v>1.5009147431904231</v>
      </c>
      <c r="V18" s="468">
        <v>3.7876593849844689</v>
      </c>
    </row>
    <row r="19" spans="1:22" s="1470" customFormat="1" ht="18.75" customHeight="1">
      <c r="A19" s="194" t="s">
        <v>839</v>
      </c>
      <c r="B19" s="193"/>
      <c r="C19" s="193"/>
      <c r="D19" s="193">
        <v>3.5</v>
      </c>
      <c r="E19" s="193"/>
      <c r="F19" s="193"/>
      <c r="G19" s="193">
        <v>3.0714285714285721</v>
      </c>
      <c r="H19" s="193">
        <v>2</v>
      </c>
      <c r="I19" s="193">
        <v>4.5</v>
      </c>
      <c r="J19" s="193"/>
      <c r="K19" s="193"/>
      <c r="L19" s="193">
        <v>2.3317170868551558</v>
      </c>
      <c r="M19" s="193"/>
      <c r="N19" s="193"/>
      <c r="O19" s="193">
        <v>1</v>
      </c>
      <c r="P19" s="193"/>
      <c r="Q19" s="193"/>
      <c r="R19" s="193"/>
      <c r="S19" s="193"/>
      <c r="T19" s="193">
        <v>5.4999999999999867</v>
      </c>
      <c r="U19" s="193"/>
      <c r="V19" s="193"/>
    </row>
    <row r="20" spans="1:22" s="1470" customFormat="1" ht="18.75" customHeight="1">
      <c r="A20" s="469" t="s">
        <v>840</v>
      </c>
      <c r="B20" s="468">
        <v>2.583678997503922</v>
      </c>
      <c r="C20" s="468">
        <v>4.4261604010962206</v>
      </c>
      <c r="D20" s="468">
        <v>4.0339367758671019</v>
      </c>
      <c r="E20" s="468">
        <v>5</v>
      </c>
      <c r="F20" s="468">
        <v>5</v>
      </c>
      <c r="G20" s="468">
        <v>4.0753330049868701</v>
      </c>
      <c r="H20" s="468">
        <v>4.5</v>
      </c>
      <c r="I20" s="468">
        <v>4.5</v>
      </c>
      <c r="J20" s="468">
        <v>4.4601746157946733</v>
      </c>
      <c r="K20" s="468"/>
      <c r="L20" s="468">
        <v>1.5046461970382967</v>
      </c>
      <c r="M20" s="468"/>
      <c r="N20" s="468">
        <v>0.99159153458485405</v>
      </c>
      <c r="O20" s="468">
        <v>1.6358250397005683</v>
      </c>
      <c r="P20" s="468">
        <v>4.5</v>
      </c>
      <c r="Q20" s="468">
        <v>4.820021846604889</v>
      </c>
      <c r="R20" s="468">
        <v>4.3193179603250691</v>
      </c>
      <c r="S20" s="468"/>
      <c r="T20" s="468">
        <v>3.5</v>
      </c>
      <c r="U20" s="468">
        <v>4.4999340696169909</v>
      </c>
      <c r="V20" s="468">
        <v>3.7627235633296396</v>
      </c>
    </row>
    <row r="21" spans="1:22" s="1470" customFormat="1" ht="18.75" customHeight="1">
      <c r="A21" s="196" t="s">
        <v>841</v>
      </c>
      <c r="B21" s="197">
        <v>5.4821094482905863</v>
      </c>
      <c r="C21" s="197">
        <v>3.4627204015174669</v>
      </c>
      <c r="D21" s="197">
        <v>4.856678635778243</v>
      </c>
      <c r="E21" s="197">
        <v>3.7685255971481579</v>
      </c>
      <c r="F21" s="197">
        <v>3.383125058607833</v>
      </c>
      <c r="G21" s="197">
        <v>4.402505795804581</v>
      </c>
      <c r="H21" s="197">
        <v>3.3163575869210375</v>
      </c>
      <c r="I21" s="197">
        <v>4.1968217784647619</v>
      </c>
      <c r="J21" s="197">
        <v>4.0687733026120947</v>
      </c>
      <c r="K21" s="197">
        <v>2.9296983816550601</v>
      </c>
      <c r="L21" s="197">
        <v>3.758204851400321</v>
      </c>
      <c r="M21" s="197">
        <v>1.8595339652679301</v>
      </c>
      <c r="N21" s="197">
        <v>2.6817151880648575</v>
      </c>
      <c r="O21" s="197">
        <v>2.6378998578761879</v>
      </c>
      <c r="P21" s="197">
        <v>2.8167711788885299</v>
      </c>
      <c r="Q21" s="197">
        <v>4.6231366402328389</v>
      </c>
      <c r="R21" s="197">
        <v>4.0789047327309538</v>
      </c>
      <c r="S21" s="197">
        <v>3.177317560072729</v>
      </c>
      <c r="T21" s="197">
        <v>3.8929086643643167</v>
      </c>
      <c r="U21" s="197">
        <v>3.4833756305966355</v>
      </c>
      <c r="V21" s="197">
        <v>2.7810337677987222</v>
      </c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showZeros="0" zoomScaleNormal="100" zoomScaleSheetLayoutView="100" workbookViewId="0">
      <pane xSplit="1" ySplit="9" topLeftCell="B10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7.28515625" style="1" customWidth="1"/>
    <col min="2" max="10" width="15.28515625" style="1" customWidth="1"/>
    <col min="11" max="16384" width="19.85546875" style="1"/>
  </cols>
  <sheetData>
    <row r="1" spans="1:10" s="505" customFormat="1" ht="18" customHeight="1">
      <c r="A1" s="1683" t="s">
        <v>844</v>
      </c>
      <c r="B1" s="1683"/>
      <c r="C1" s="1683"/>
      <c r="D1" s="1683"/>
      <c r="E1" s="1683"/>
      <c r="F1" s="1683"/>
      <c r="G1" s="1683"/>
      <c r="H1" s="1683"/>
      <c r="I1" s="1683"/>
      <c r="J1" s="1683"/>
    </row>
    <row r="2" spans="1:10">
      <c r="J2" s="1175" t="s">
        <v>845</v>
      </c>
    </row>
    <row r="3" spans="1:10" s="503" customFormat="1" ht="15.75">
      <c r="A3" s="1674" t="s">
        <v>846</v>
      </c>
      <c r="B3" s="1674"/>
      <c r="C3" s="1674"/>
      <c r="D3" s="1674"/>
      <c r="E3" s="1674"/>
      <c r="F3" s="1674"/>
      <c r="G3" s="1674"/>
      <c r="H3" s="1674"/>
      <c r="I3" s="1674"/>
      <c r="J3" s="1674"/>
    </row>
    <row r="4" spans="1:10">
      <c r="A4" s="1675" t="s">
        <v>847</v>
      </c>
      <c r="B4" s="1675"/>
      <c r="C4" s="1675"/>
      <c r="D4" s="1675"/>
      <c r="E4" s="1675"/>
      <c r="F4" s="1675"/>
      <c r="G4" s="1675"/>
      <c r="H4" s="1675"/>
      <c r="I4" s="1675"/>
      <c r="J4" s="1675"/>
    </row>
    <row r="5" spans="1:10">
      <c r="A5" s="2"/>
      <c r="B5" s="2"/>
      <c r="C5" s="2"/>
      <c r="D5" s="2"/>
      <c r="E5" s="1178"/>
      <c r="F5" s="2"/>
      <c r="G5" s="1178"/>
      <c r="H5" s="2"/>
      <c r="I5" s="2"/>
      <c r="J5" s="3" t="s">
        <v>263</v>
      </c>
    </row>
    <row r="6" spans="1:10" s="4" customFormat="1" ht="15.95" customHeight="1">
      <c r="A6" s="1673" t="s">
        <v>144</v>
      </c>
      <c r="B6" s="1673" t="s">
        <v>814</v>
      </c>
      <c r="C6" s="1673" t="s">
        <v>426</v>
      </c>
      <c r="D6" s="1673"/>
      <c r="E6" s="1673"/>
      <c r="F6" s="1673"/>
      <c r="G6" s="1673" t="s">
        <v>427</v>
      </c>
      <c r="H6" s="1673"/>
      <c r="I6" s="1673"/>
      <c r="J6" s="1673"/>
    </row>
    <row r="7" spans="1:10" s="4" customFormat="1" ht="15" customHeight="1">
      <c r="A7" s="1673"/>
      <c r="B7" s="1673"/>
      <c r="C7" s="1673" t="s">
        <v>815</v>
      </c>
      <c r="D7" s="1673" t="s">
        <v>148</v>
      </c>
      <c r="E7" s="1673"/>
      <c r="F7" s="1673"/>
      <c r="G7" s="1673" t="s">
        <v>815</v>
      </c>
      <c r="H7" s="1673" t="s">
        <v>148</v>
      </c>
      <c r="I7" s="1673"/>
      <c r="J7" s="1673"/>
    </row>
    <row r="8" spans="1:10" s="4" customFormat="1" ht="35.1" customHeight="1">
      <c r="A8" s="1673"/>
      <c r="B8" s="1673"/>
      <c r="C8" s="1673"/>
      <c r="D8" s="1243" t="s">
        <v>848</v>
      </c>
      <c r="E8" s="1328" t="s">
        <v>849</v>
      </c>
      <c r="F8" s="1243" t="s">
        <v>850</v>
      </c>
      <c r="G8" s="1673"/>
      <c r="H8" s="1243" t="s">
        <v>848</v>
      </c>
      <c r="I8" s="1328" t="s">
        <v>849</v>
      </c>
      <c r="J8" s="1243" t="s">
        <v>850</v>
      </c>
    </row>
    <row r="9" spans="1:10" ht="15" customHeight="1">
      <c r="A9" s="1180">
        <v>1</v>
      </c>
      <c r="B9" s="1180">
        <f t="shared" ref="B9:J9" si="0">A9+1</f>
        <v>2</v>
      </c>
      <c r="C9" s="1180">
        <f t="shared" si="0"/>
        <v>3</v>
      </c>
      <c r="D9" s="1180">
        <f t="shared" si="0"/>
        <v>4</v>
      </c>
      <c r="E9" s="1180">
        <f t="shared" si="0"/>
        <v>5</v>
      </c>
      <c r="F9" s="1180">
        <f t="shared" si="0"/>
        <v>6</v>
      </c>
      <c r="G9" s="1180">
        <f t="shared" si="0"/>
        <v>7</v>
      </c>
      <c r="H9" s="1180">
        <f t="shared" si="0"/>
        <v>8</v>
      </c>
      <c r="I9" s="1180">
        <f t="shared" si="0"/>
        <v>9</v>
      </c>
      <c r="J9" s="1180">
        <f t="shared" si="0"/>
        <v>10</v>
      </c>
    </row>
    <row r="10" spans="1:10" s="12" customFormat="1" ht="18" customHeight="1">
      <c r="A10" s="470" t="s">
        <v>125</v>
      </c>
      <c r="B10" s="471">
        <f>SUM(B11:B22)</f>
        <v>166673.54428049343</v>
      </c>
      <c r="C10" s="471">
        <f t="shared" ref="C10:J10" si="1">SUM(C11:C22)</f>
        <v>102258.56211883402</v>
      </c>
      <c r="D10" s="471">
        <f t="shared" si="1"/>
        <v>58637.759425628246</v>
      </c>
      <c r="E10" s="471">
        <f t="shared" si="1"/>
        <v>3099.9065620038095</v>
      </c>
      <c r="F10" s="471">
        <f t="shared" si="1"/>
        <v>40520.896131201982</v>
      </c>
      <c r="G10" s="471">
        <f t="shared" si="1"/>
        <v>64414.982161659405</v>
      </c>
      <c r="H10" s="471">
        <f t="shared" si="1"/>
        <v>64161.65645227542</v>
      </c>
      <c r="I10" s="471">
        <f t="shared" si="1"/>
        <v>253.32570938400002</v>
      </c>
      <c r="J10" s="471">
        <f t="shared" si="1"/>
        <v>0</v>
      </c>
    </row>
    <row r="11" spans="1:10" ht="14.45" customHeight="1">
      <c r="A11" s="6" t="s">
        <v>0</v>
      </c>
      <c r="B11" s="161">
        <v>8641.4405014340009</v>
      </c>
      <c r="C11" s="161">
        <v>4421.824032941</v>
      </c>
      <c r="D11" s="161">
        <v>2797.2384715389999</v>
      </c>
      <c r="E11" s="161">
        <v>116.85927723</v>
      </c>
      <c r="F11" s="161">
        <v>1507.7262841720001</v>
      </c>
      <c r="G11" s="161">
        <v>4219.616468493</v>
      </c>
      <c r="H11" s="161">
        <v>4208.4663625519997</v>
      </c>
      <c r="I11" s="161">
        <v>11.150105941</v>
      </c>
      <c r="J11" s="161">
        <v>0</v>
      </c>
    </row>
    <row r="12" spans="1:10" ht="14.45" customHeight="1">
      <c r="A12" s="456" t="s">
        <v>1</v>
      </c>
      <c r="B12" s="462">
        <v>10134.645402749</v>
      </c>
      <c r="C12" s="462">
        <v>6518.91828747</v>
      </c>
      <c r="D12" s="462">
        <v>3896.9488232120002</v>
      </c>
      <c r="E12" s="462">
        <v>242.27506587600001</v>
      </c>
      <c r="F12" s="462">
        <v>2379.6943983820001</v>
      </c>
      <c r="G12" s="462">
        <v>3615.7271152789999</v>
      </c>
      <c r="H12" s="462">
        <v>3598.556849694</v>
      </c>
      <c r="I12" s="462">
        <v>17.170265584999999</v>
      </c>
      <c r="J12" s="462">
        <v>0</v>
      </c>
    </row>
    <row r="13" spans="1:10" ht="14.45" customHeight="1">
      <c r="A13" s="6" t="s">
        <v>2</v>
      </c>
      <c r="B13" s="161">
        <v>14106.535170832809</v>
      </c>
      <c r="C13" s="161">
        <v>8889.8369782678092</v>
      </c>
      <c r="D13" s="161">
        <v>5146.0536494178104</v>
      </c>
      <c r="E13" s="161">
        <v>303.883376086</v>
      </c>
      <c r="F13" s="161">
        <v>3439.8999527639999</v>
      </c>
      <c r="G13" s="161">
        <v>5216.6981925649989</v>
      </c>
      <c r="H13" s="161">
        <v>5202.6187385099993</v>
      </c>
      <c r="I13" s="161">
        <v>14.079454054999999</v>
      </c>
      <c r="J13" s="161">
        <v>0</v>
      </c>
    </row>
    <row r="14" spans="1:10" ht="14.45" customHeight="1">
      <c r="A14" s="456" t="s">
        <v>3</v>
      </c>
      <c r="B14" s="462">
        <v>16696.439101444001</v>
      </c>
      <c r="C14" s="462">
        <v>11106.920203568001</v>
      </c>
      <c r="D14" s="462">
        <v>6763.1016085660003</v>
      </c>
      <c r="E14" s="462">
        <v>317.61483942500001</v>
      </c>
      <c r="F14" s="462">
        <v>4026.2037555769998</v>
      </c>
      <c r="G14" s="462">
        <v>5589.5188978759998</v>
      </c>
      <c r="H14" s="462">
        <v>5574.8537768549995</v>
      </c>
      <c r="I14" s="462">
        <v>14.665121020999999</v>
      </c>
      <c r="J14" s="462">
        <v>0</v>
      </c>
    </row>
    <row r="15" spans="1:10" ht="14.45" customHeight="1">
      <c r="A15" s="6" t="s">
        <v>4</v>
      </c>
      <c r="B15" s="161">
        <v>14861.277268116675</v>
      </c>
      <c r="C15" s="161">
        <v>9495.0661170917047</v>
      </c>
      <c r="D15" s="161">
        <v>5568.0343059622301</v>
      </c>
      <c r="E15" s="161">
        <v>284.13724122299999</v>
      </c>
      <c r="F15" s="161">
        <v>3642.8945699064743</v>
      </c>
      <c r="G15" s="161">
        <v>5366.2111510249706</v>
      </c>
      <c r="H15" s="161">
        <v>5345.6580587379704</v>
      </c>
      <c r="I15" s="161">
        <v>20.553092286999998</v>
      </c>
      <c r="J15" s="161">
        <v>0</v>
      </c>
    </row>
    <row r="16" spans="1:10" ht="14.45" customHeight="1">
      <c r="A16" s="456" t="s">
        <v>5</v>
      </c>
      <c r="B16" s="462">
        <v>14672.128390646594</v>
      </c>
      <c r="C16" s="462">
        <v>8777.1325698346227</v>
      </c>
      <c r="D16" s="462">
        <v>4804.4571915713086</v>
      </c>
      <c r="E16" s="462">
        <v>274.48244780780999</v>
      </c>
      <c r="F16" s="462">
        <v>3698.1929304555047</v>
      </c>
      <c r="G16" s="462">
        <v>5894.9958208119724</v>
      </c>
      <c r="H16" s="462">
        <v>5872.1210923359722</v>
      </c>
      <c r="I16" s="462">
        <v>22.874728476000001</v>
      </c>
      <c r="J16" s="462">
        <v>0</v>
      </c>
    </row>
    <row r="17" spans="1:10" ht="14.45" customHeight="1">
      <c r="A17" s="6" t="s">
        <v>6</v>
      </c>
      <c r="B17" s="161">
        <v>12813.941226464001</v>
      </c>
      <c r="C17" s="161">
        <v>7526.0089105410007</v>
      </c>
      <c r="D17" s="161">
        <v>3982.1908143430001</v>
      </c>
      <c r="E17" s="161">
        <v>252.534016487</v>
      </c>
      <c r="F17" s="161">
        <v>3291.2840797109998</v>
      </c>
      <c r="G17" s="161">
        <v>5287.9323159230007</v>
      </c>
      <c r="H17" s="161">
        <v>5269.8802141530005</v>
      </c>
      <c r="I17" s="161">
        <v>18.05210177</v>
      </c>
      <c r="J17" s="161">
        <v>0</v>
      </c>
    </row>
    <row r="18" spans="1:10" ht="14.45" customHeight="1">
      <c r="A18" s="456" t="s">
        <v>7</v>
      </c>
      <c r="B18" s="462">
        <v>14465.998540547707</v>
      </c>
      <c r="C18" s="462">
        <v>8337.9795968340295</v>
      </c>
      <c r="D18" s="462">
        <v>4376.12260763003</v>
      </c>
      <c r="E18" s="462">
        <v>257.68014428999999</v>
      </c>
      <c r="F18" s="462">
        <v>3704.176844914</v>
      </c>
      <c r="G18" s="462">
        <v>6128.0189437136787</v>
      </c>
      <c r="H18" s="462">
        <v>6101.4125265856783</v>
      </c>
      <c r="I18" s="462">
        <v>26.606417128</v>
      </c>
      <c r="J18" s="462">
        <v>0</v>
      </c>
    </row>
    <row r="19" spans="1:10" ht="14.45" customHeight="1">
      <c r="A19" s="6" t="s">
        <v>8</v>
      </c>
      <c r="B19" s="161">
        <v>13139.683216828</v>
      </c>
      <c r="C19" s="161">
        <v>8373.6495597699995</v>
      </c>
      <c r="D19" s="161">
        <v>4731.9948331129999</v>
      </c>
      <c r="E19" s="161">
        <v>258.26350659100001</v>
      </c>
      <c r="F19" s="161">
        <v>3383.3912200660002</v>
      </c>
      <c r="G19" s="161">
        <v>4766.0336570579993</v>
      </c>
      <c r="H19" s="161">
        <v>4742.3959785299994</v>
      </c>
      <c r="I19" s="161">
        <v>23.637678527999999</v>
      </c>
      <c r="J19" s="161">
        <v>0</v>
      </c>
    </row>
    <row r="20" spans="1:10" ht="14.45" customHeight="1">
      <c r="A20" s="456" t="s">
        <v>9</v>
      </c>
      <c r="B20" s="462">
        <v>13857.791448343</v>
      </c>
      <c r="C20" s="462">
        <v>8651.057428058999</v>
      </c>
      <c r="D20" s="462">
        <v>5071.9941631909996</v>
      </c>
      <c r="E20" s="462">
        <v>313.92381088000002</v>
      </c>
      <c r="F20" s="462">
        <v>3265.1394539879998</v>
      </c>
      <c r="G20" s="462">
        <v>5206.7340202840005</v>
      </c>
      <c r="H20" s="462">
        <v>5178.8316642740001</v>
      </c>
      <c r="I20" s="462">
        <v>27.902356009999998</v>
      </c>
      <c r="J20" s="462">
        <v>0</v>
      </c>
    </row>
    <row r="21" spans="1:10" ht="14.45" customHeight="1">
      <c r="A21" s="6" t="s">
        <v>10</v>
      </c>
      <c r="B21" s="161">
        <v>14119.332260946661</v>
      </c>
      <c r="C21" s="161">
        <v>8717.0361626428712</v>
      </c>
      <c r="D21" s="161">
        <v>4698.1308079788705</v>
      </c>
      <c r="E21" s="161">
        <v>232.71149016000001</v>
      </c>
      <c r="F21" s="161">
        <v>3786.193864504</v>
      </c>
      <c r="G21" s="161">
        <v>5402.2960983037901</v>
      </c>
      <c r="H21" s="161">
        <v>5369.5558401647904</v>
      </c>
      <c r="I21" s="161">
        <v>32.740258138999998</v>
      </c>
      <c r="J21" s="161">
        <v>0</v>
      </c>
    </row>
    <row r="22" spans="1:10" ht="14.45" customHeight="1">
      <c r="A22" s="457" t="s">
        <v>11</v>
      </c>
      <c r="B22" s="463">
        <v>19164.331752140999</v>
      </c>
      <c r="C22" s="463">
        <v>11443.132271814</v>
      </c>
      <c r="D22" s="463">
        <v>6801.4921491040004</v>
      </c>
      <c r="E22" s="463">
        <v>245.54134594799999</v>
      </c>
      <c r="F22" s="463">
        <v>4396.0987767619999</v>
      </c>
      <c r="G22" s="463">
        <v>7721.1994803270009</v>
      </c>
      <c r="H22" s="463">
        <v>7697.3053498830004</v>
      </c>
      <c r="I22" s="463">
        <v>23.894130444000002</v>
      </c>
      <c r="J22" s="463">
        <v>0</v>
      </c>
    </row>
    <row r="23" spans="1:10" s="12" customFormat="1" ht="18" customHeight="1">
      <c r="A23" s="218" t="s">
        <v>126</v>
      </c>
      <c r="B23" s="183">
        <f t="shared" ref="B23:J23" si="2">SUM(B24:B32)</f>
        <v>141325.05764852799</v>
      </c>
      <c r="C23" s="183">
        <f t="shared" si="2"/>
        <v>92223.775619398017</v>
      </c>
      <c r="D23" s="183">
        <f t="shared" si="2"/>
        <v>45192.306867747</v>
      </c>
      <c r="E23" s="183">
        <f t="shared" si="2"/>
        <v>2178.6965250490002</v>
      </c>
      <c r="F23" s="183">
        <f t="shared" si="2"/>
        <v>44852.772226602006</v>
      </c>
      <c r="G23" s="183">
        <f t="shared" si="2"/>
        <v>49101.282029130009</v>
      </c>
      <c r="H23" s="183">
        <f t="shared" si="2"/>
        <v>48622.877303903013</v>
      </c>
      <c r="I23" s="183">
        <f t="shared" si="2"/>
        <v>478.40472522699997</v>
      </c>
      <c r="J23" s="183">
        <f t="shared" si="2"/>
        <v>0</v>
      </c>
    </row>
    <row r="24" spans="1:10" ht="14.45" customHeight="1">
      <c r="A24" s="519" t="s">
        <v>0</v>
      </c>
      <c r="B24" s="1070">
        <v>9386.8436918030002</v>
      </c>
      <c r="C24" s="1070">
        <v>5821.0107857929997</v>
      </c>
      <c r="D24" s="1070">
        <v>3316.2056566679998</v>
      </c>
      <c r="E24" s="1070">
        <v>184.49269844200001</v>
      </c>
      <c r="F24" s="1070">
        <v>2320.312430683</v>
      </c>
      <c r="G24" s="1070">
        <v>3565.83290601</v>
      </c>
      <c r="H24" s="1070">
        <v>3545.0208737520002</v>
      </c>
      <c r="I24" s="1070">
        <v>20.812032257999999</v>
      </c>
      <c r="J24" s="1070">
        <v>0</v>
      </c>
    </row>
    <row r="25" spans="1:10" ht="14.45" customHeight="1">
      <c r="A25" s="6" t="s">
        <v>1</v>
      </c>
      <c r="B25" s="161">
        <v>12061.703283101</v>
      </c>
      <c r="C25" s="161">
        <v>8093.4683817189998</v>
      </c>
      <c r="D25" s="161">
        <v>4153.321339956</v>
      </c>
      <c r="E25" s="161">
        <v>264.01355068399999</v>
      </c>
      <c r="F25" s="161">
        <v>3676.1334910790001</v>
      </c>
      <c r="G25" s="161">
        <v>3968.2349013820003</v>
      </c>
      <c r="H25" s="161">
        <v>3924.6161406640003</v>
      </c>
      <c r="I25" s="161">
        <v>43.618760717999997</v>
      </c>
      <c r="J25" s="161">
        <v>0</v>
      </c>
    </row>
    <row r="26" spans="1:10" ht="14.45" customHeight="1">
      <c r="A26" s="519" t="s">
        <v>2</v>
      </c>
      <c r="B26" s="1070">
        <v>16312.262713422</v>
      </c>
      <c r="C26" s="1070">
        <v>11250.77231072</v>
      </c>
      <c r="D26" s="1070">
        <v>6136.0141229479996</v>
      </c>
      <c r="E26" s="1070">
        <v>242.65159039299999</v>
      </c>
      <c r="F26" s="1070">
        <v>4872.106597379</v>
      </c>
      <c r="G26" s="1070">
        <v>5061.4904027019993</v>
      </c>
      <c r="H26" s="1070">
        <v>5021.4721289079989</v>
      </c>
      <c r="I26" s="1070">
        <v>40.018273793999995</v>
      </c>
      <c r="J26" s="1070">
        <v>0</v>
      </c>
    </row>
    <row r="27" spans="1:10" ht="14.45" customHeight="1">
      <c r="A27" s="985" t="s">
        <v>3</v>
      </c>
      <c r="B27" s="207">
        <v>16322.514946843001</v>
      </c>
      <c r="C27" s="207">
        <v>11575.405412407999</v>
      </c>
      <c r="D27" s="207">
        <v>5853.2159753349997</v>
      </c>
      <c r="E27" s="207">
        <v>302.49235772999998</v>
      </c>
      <c r="F27" s="207">
        <v>5419.697079343</v>
      </c>
      <c r="G27" s="207">
        <v>4747.1095344350024</v>
      </c>
      <c r="H27" s="207">
        <v>4720.2781723860026</v>
      </c>
      <c r="I27" s="207">
        <v>26.831362048999999</v>
      </c>
      <c r="J27" s="207">
        <v>0</v>
      </c>
    </row>
    <row r="28" spans="1:10" ht="14.45" customHeight="1">
      <c r="A28" s="519" t="s">
        <v>4</v>
      </c>
      <c r="B28" s="1070">
        <v>15969.368812879</v>
      </c>
      <c r="C28" s="1070">
        <v>10036.323404613</v>
      </c>
      <c r="D28" s="1070">
        <v>5153.0781498870001</v>
      </c>
      <c r="E28" s="1070">
        <v>217.83093272599999</v>
      </c>
      <c r="F28" s="1070">
        <v>4665.4143219999996</v>
      </c>
      <c r="G28" s="1070">
        <v>5933.0454082659999</v>
      </c>
      <c r="H28" s="1070">
        <v>5882.0385991809999</v>
      </c>
      <c r="I28" s="1070">
        <v>51.006809085</v>
      </c>
      <c r="J28" s="1070"/>
    </row>
    <row r="29" spans="1:10" ht="14.45" customHeight="1">
      <c r="A29" s="985" t="s">
        <v>5</v>
      </c>
      <c r="B29" s="207">
        <v>17207.840043182005</v>
      </c>
      <c r="C29" s="207">
        <v>10783.31446408</v>
      </c>
      <c r="D29" s="207">
        <v>4985.9833105600001</v>
      </c>
      <c r="E29" s="207">
        <v>249.145978837</v>
      </c>
      <c r="F29" s="207">
        <v>5548.1851746829998</v>
      </c>
      <c r="G29" s="207">
        <v>6424.5255791020063</v>
      </c>
      <c r="H29" s="207">
        <v>6367.734855823006</v>
      </c>
      <c r="I29" s="207">
        <v>56.790723278999998</v>
      </c>
      <c r="J29" s="1084">
        <v>0</v>
      </c>
    </row>
    <row r="30" spans="1:10" ht="14.45" customHeight="1">
      <c r="A30" s="519" t="s">
        <v>6</v>
      </c>
      <c r="B30" s="1070">
        <v>13910.357277322</v>
      </c>
      <c r="C30" s="1070">
        <v>9195.2488141499998</v>
      </c>
      <c r="D30" s="1070">
        <v>3900.1146076189998</v>
      </c>
      <c r="E30" s="1070">
        <v>182.337016893</v>
      </c>
      <c r="F30" s="1070">
        <v>5112.7971896380004</v>
      </c>
      <c r="G30" s="1070">
        <v>4715.1084631719996</v>
      </c>
      <c r="H30" s="1070">
        <v>4647.1787564980004</v>
      </c>
      <c r="I30" s="1070">
        <v>67.929706674000002</v>
      </c>
      <c r="J30" s="1070">
        <v>0</v>
      </c>
    </row>
    <row r="31" spans="1:10" ht="14.45" customHeight="1">
      <c r="A31" s="985" t="s">
        <v>7</v>
      </c>
      <c r="B31" s="207">
        <v>21695.746856808</v>
      </c>
      <c r="C31" s="207">
        <v>12507.505174587001</v>
      </c>
      <c r="D31" s="207">
        <v>5276.2043909229997</v>
      </c>
      <c r="E31" s="207">
        <v>298.38517724799999</v>
      </c>
      <c r="F31" s="207">
        <v>6932.9156064159997</v>
      </c>
      <c r="G31" s="207">
        <v>9188.2416822209998</v>
      </c>
      <c r="H31" s="207">
        <v>9103.9244673659996</v>
      </c>
      <c r="I31" s="207">
        <v>84.317214855000003</v>
      </c>
      <c r="J31" s="207">
        <v>0</v>
      </c>
    </row>
    <row r="32" spans="1:10" ht="14.45" customHeight="1">
      <c r="A32" s="457" t="s">
        <v>8</v>
      </c>
      <c r="B32" s="463">
        <v>18458.420023168001</v>
      </c>
      <c r="C32" s="463">
        <v>12960.726871327999</v>
      </c>
      <c r="D32" s="463">
        <v>6418.169313851</v>
      </c>
      <c r="E32" s="463">
        <v>237.347222096</v>
      </c>
      <c r="F32" s="463">
        <v>6305.2103353809998</v>
      </c>
      <c r="G32" s="463">
        <v>5497.6931518399997</v>
      </c>
      <c r="H32" s="463">
        <v>5410.613309325</v>
      </c>
      <c r="I32" s="463">
        <v>87.079842514999996</v>
      </c>
      <c r="J32" s="463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2">
    <cfRule type="cellIs" dxfId="23" priority="6" operator="equal">
      <formula>0</formula>
    </cfRule>
  </conditionalFormatting>
  <conditionalFormatting sqref="B25:J25">
    <cfRule type="cellIs" dxfId="22" priority="5" operator="equal">
      <formula>0</formula>
    </cfRule>
  </conditionalFormatting>
  <conditionalFormatting sqref="B26:J26">
    <cfRule type="cellIs" dxfId="21" priority="4" operator="equal">
      <formula>0</formula>
    </cfRule>
  </conditionalFormatting>
  <conditionalFormatting sqref="B27:J27">
    <cfRule type="cellIs" dxfId="20" priority="3" operator="equal">
      <formula>0</formula>
    </cfRule>
  </conditionalFormatting>
  <conditionalFormatting sqref="B28:J28">
    <cfRule type="cellIs" dxfId="19" priority="2" operator="equal">
      <formula>0</formula>
    </cfRule>
  </conditionalFormatting>
  <conditionalFormatting sqref="B29:J29">
    <cfRule type="cellIs" dxfId="1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1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H15" sqref="H15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7.85546875" style="693" customWidth="1"/>
    <col min="10" max="12" width="6.5703125" style="1" bestFit="1" customWidth="1"/>
    <col min="13" max="14" width="7.28515625" style="1" bestFit="1" customWidth="1"/>
    <col min="15" max="18" width="6.5703125" style="1" bestFit="1" customWidth="1"/>
    <col min="19" max="16384" width="19.85546875" style="1"/>
  </cols>
  <sheetData>
    <row r="1" spans="1:18" s="247" customFormat="1" ht="15" customHeight="1">
      <c r="A1" s="270"/>
      <c r="B1" s="270"/>
      <c r="C1" s="691"/>
      <c r="D1" s="691"/>
      <c r="E1" s="691"/>
      <c r="F1" s="691"/>
      <c r="G1" s="691"/>
      <c r="H1" s="691"/>
      <c r="I1" s="692" t="s">
        <v>851</v>
      </c>
    </row>
    <row r="2" spans="1:18" s="503" customFormat="1" ht="15.75">
      <c r="A2" s="1674" t="s">
        <v>846</v>
      </c>
      <c r="B2" s="1674"/>
      <c r="C2" s="1674"/>
      <c r="D2" s="1674"/>
      <c r="E2" s="1674"/>
      <c r="F2" s="1674"/>
      <c r="G2" s="1674"/>
      <c r="H2" s="1674"/>
      <c r="I2" s="1674"/>
    </row>
    <row r="3" spans="1:18">
      <c r="A3" s="1675" t="s">
        <v>852</v>
      </c>
      <c r="B3" s="1675"/>
      <c r="C3" s="1675"/>
      <c r="D3" s="1675"/>
      <c r="E3" s="1675"/>
      <c r="F3" s="1675"/>
      <c r="G3" s="1675"/>
      <c r="H3" s="1675"/>
      <c r="I3" s="1675"/>
    </row>
    <row r="4" spans="1:18">
      <c r="A4" s="2"/>
      <c r="B4" s="2"/>
      <c r="C4" s="307"/>
      <c r="D4" s="307"/>
      <c r="E4" s="307"/>
      <c r="F4" s="307"/>
      <c r="G4" s="307"/>
      <c r="H4" s="307"/>
    </row>
    <row r="5" spans="1:18" ht="12.75" customHeight="1">
      <c r="A5" s="2"/>
      <c r="B5" s="2"/>
      <c r="C5" s="307"/>
      <c r="D5" s="307"/>
      <c r="E5" s="307"/>
      <c r="F5" s="307"/>
      <c r="G5" s="307"/>
      <c r="H5" s="307"/>
      <c r="I5" s="689" t="s">
        <v>263</v>
      </c>
    </row>
    <row r="6" spans="1:18" s="4" customFormat="1" ht="18" customHeight="1">
      <c r="A6" s="1669" t="s">
        <v>318</v>
      </c>
      <c r="B6" s="1672" t="s">
        <v>425</v>
      </c>
      <c r="C6" s="1684" t="s">
        <v>148</v>
      </c>
      <c r="D6" s="1684"/>
      <c r="E6" s="1684"/>
      <c r="F6" s="1684"/>
      <c r="G6" s="1684"/>
      <c r="H6" s="1684"/>
      <c r="I6" s="1685"/>
    </row>
    <row r="7" spans="1:18" s="4" customFormat="1" ht="45" customHeight="1">
      <c r="A7" s="1671"/>
      <c r="B7" s="1672"/>
      <c r="C7" s="749" t="s">
        <v>136</v>
      </c>
      <c r="D7" s="750" t="s">
        <v>853</v>
      </c>
      <c r="E7" s="750" t="s">
        <v>137</v>
      </c>
      <c r="F7" s="750" t="s">
        <v>854</v>
      </c>
      <c r="G7" s="750" t="s">
        <v>855</v>
      </c>
      <c r="H7" s="750" t="s">
        <v>856</v>
      </c>
      <c r="I7" s="750" t="s">
        <v>857</v>
      </c>
    </row>
    <row r="8" spans="1:18" ht="15" customHeight="1">
      <c r="A8" s="1180">
        <v>1</v>
      </c>
      <c r="B8" s="1180">
        <v>2</v>
      </c>
      <c r="C8" s="1176">
        <v>3</v>
      </c>
      <c r="D8" s="1176">
        <v>4</v>
      </c>
      <c r="E8" s="1176">
        <v>5</v>
      </c>
      <c r="F8" s="1176">
        <v>6</v>
      </c>
      <c r="G8" s="1176">
        <v>7</v>
      </c>
      <c r="H8" s="1176">
        <v>8</v>
      </c>
      <c r="I8" s="1176">
        <v>9</v>
      </c>
    </row>
    <row r="9" spans="1:18" ht="18.95" customHeight="1">
      <c r="A9" s="747" t="s">
        <v>125</v>
      </c>
      <c r="B9" s="472">
        <f>SUM(C9:I9)</f>
        <v>166673.54428049346</v>
      </c>
      <c r="C9" s="748">
        <f>SUM(C10:C21)</f>
        <v>51335.56381460376</v>
      </c>
      <c r="D9" s="748">
        <f t="shared" ref="D9:I9" si="0">SUM(D10:D21)</f>
        <v>21133.18846473801</v>
      </c>
      <c r="E9" s="748">
        <f t="shared" si="0"/>
        <v>6745.3959885851809</v>
      </c>
      <c r="F9" s="748">
        <f t="shared" si="0"/>
        <v>26849.61549590707</v>
      </c>
      <c r="G9" s="748">
        <f t="shared" si="0"/>
        <v>6309.6122210009999</v>
      </c>
      <c r="H9" s="748">
        <f t="shared" si="0"/>
        <v>40520.896131201982</v>
      </c>
      <c r="I9" s="748">
        <f t="shared" si="0"/>
        <v>13779.272164456439</v>
      </c>
      <c r="J9" s="209"/>
      <c r="K9" s="209"/>
      <c r="L9" s="209"/>
      <c r="M9" s="209"/>
      <c r="N9" s="209"/>
      <c r="O9" s="209"/>
      <c r="P9" s="209"/>
      <c r="Q9" s="209"/>
      <c r="R9" s="209"/>
    </row>
    <row r="10" spans="1:18" ht="14.45" customHeight="1">
      <c r="A10" s="697" t="s">
        <v>0</v>
      </c>
      <c r="B10" s="185">
        <v>8641.4405014339991</v>
      </c>
      <c r="C10" s="184">
        <v>2947.3554519210002</v>
      </c>
      <c r="D10" s="184">
        <v>1351.608586242</v>
      </c>
      <c r="E10" s="184">
        <v>372.36953635899999</v>
      </c>
      <c r="F10" s="184">
        <v>1263.43706961</v>
      </c>
      <c r="G10" s="184">
        <v>528.95483578200003</v>
      </c>
      <c r="H10" s="184">
        <v>1507.7262841720001</v>
      </c>
      <c r="I10" s="184">
        <v>669.98873734799997</v>
      </c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ht="14.45" customHeight="1">
      <c r="A11" s="698" t="s">
        <v>1</v>
      </c>
      <c r="B11" s="474">
        <v>10134.645402749</v>
      </c>
      <c r="C11" s="563">
        <v>3170.5503659719998</v>
      </c>
      <c r="D11" s="563">
        <v>1381.118237896</v>
      </c>
      <c r="E11" s="563">
        <v>415.51517880199998</v>
      </c>
      <c r="F11" s="563">
        <v>1658.6643702379999</v>
      </c>
      <c r="G11" s="563">
        <v>187.04238953500001</v>
      </c>
      <c r="H11" s="563">
        <v>2379.6943983820001</v>
      </c>
      <c r="I11" s="563">
        <v>942.06046192399992</v>
      </c>
      <c r="J11" s="209"/>
      <c r="K11" s="209"/>
      <c r="L11" s="209"/>
      <c r="M11" s="209"/>
      <c r="N11" s="209"/>
      <c r="O11" s="209"/>
      <c r="P11" s="209"/>
      <c r="Q11" s="209"/>
      <c r="R11" s="209"/>
    </row>
    <row r="12" spans="1:18" ht="14.45" customHeight="1">
      <c r="A12" s="697" t="s">
        <v>2</v>
      </c>
      <c r="B12" s="185">
        <v>14106.535170832809</v>
      </c>
      <c r="C12" s="184">
        <v>4507.672121519</v>
      </c>
      <c r="D12" s="184">
        <v>2413.78224560119</v>
      </c>
      <c r="E12" s="184">
        <v>597.14333765699996</v>
      </c>
      <c r="F12" s="184">
        <v>1813.6874399156202</v>
      </c>
      <c r="G12" s="184">
        <v>303.22612637700001</v>
      </c>
      <c r="H12" s="184">
        <v>3439.8999527639999</v>
      </c>
      <c r="I12" s="184">
        <v>1031.1239469990001</v>
      </c>
      <c r="J12" s="209"/>
      <c r="K12" s="209"/>
      <c r="L12" s="209"/>
      <c r="M12" s="209"/>
      <c r="N12" s="209"/>
      <c r="O12" s="209"/>
      <c r="P12" s="209"/>
      <c r="Q12" s="209"/>
      <c r="R12" s="209"/>
    </row>
    <row r="13" spans="1:18" ht="14.45" customHeight="1">
      <c r="A13" s="698" t="s">
        <v>3</v>
      </c>
      <c r="B13" s="474">
        <v>16696.439101444001</v>
      </c>
      <c r="C13" s="563">
        <v>4138.5490014529996</v>
      </c>
      <c r="D13" s="563">
        <v>3137.5880375440001</v>
      </c>
      <c r="E13" s="563">
        <v>542.13512892000006</v>
      </c>
      <c r="F13" s="563">
        <v>2115.0697436159999</v>
      </c>
      <c r="G13" s="563">
        <v>1482.4518828350001</v>
      </c>
      <c r="H13" s="563">
        <v>4026.2037555769998</v>
      </c>
      <c r="I13" s="563">
        <v>1254.4415514990001</v>
      </c>
      <c r="J13" s="209"/>
      <c r="K13" s="209"/>
      <c r="L13" s="209"/>
      <c r="M13" s="209"/>
      <c r="N13" s="209"/>
      <c r="O13" s="209"/>
      <c r="P13" s="209"/>
      <c r="Q13" s="209"/>
      <c r="R13" s="209"/>
    </row>
    <row r="14" spans="1:18" ht="14.45" customHeight="1">
      <c r="A14" s="697" t="s">
        <v>4</v>
      </c>
      <c r="B14" s="185">
        <v>14861.277268116677</v>
      </c>
      <c r="C14" s="184">
        <v>4333.5192854225043</v>
      </c>
      <c r="D14" s="184">
        <v>2645.602854596887</v>
      </c>
      <c r="E14" s="184">
        <v>575.61461226400002</v>
      </c>
      <c r="F14" s="184">
        <v>2453.9373582368107</v>
      </c>
      <c r="G14" s="184">
        <v>327.355554531</v>
      </c>
      <c r="H14" s="184">
        <v>3642.8945699064743</v>
      </c>
      <c r="I14" s="184">
        <v>882.35303315900001</v>
      </c>
      <c r="J14" s="209"/>
      <c r="K14" s="209"/>
      <c r="L14" s="209"/>
      <c r="M14" s="209"/>
      <c r="N14" s="209"/>
      <c r="O14" s="209"/>
      <c r="P14" s="209"/>
      <c r="Q14" s="209"/>
      <c r="R14" s="209"/>
    </row>
    <row r="15" spans="1:18" ht="14.45" customHeight="1">
      <c r="A15" s="698" t="s">
        <v>5</v>
      </c>
      <c r="B15" s="474">
        <v>14672.128390646596</v>
      </c>
      <c r="C15" s="563">
        <v>4757.9327148530965</v>
      </c>
      <c r="D15" s="563">
        <v>1686.03673628093</v>
      </c>
      <c r="E15" s="563">
        <v>500.20257040600001</v>
      </c>
      <c r="F15" s="563">
        <v>2078.654899789617</v>
      </c>
      <c r="G15" s="563">
        <v>508.00850174200002</v>
      </c>
      <c r="H15" s="563">
        <v>3698.1929304555047</v>
      </c>
      <c r="I15" s="563">
        <v>1443.1000371194457</v>
      </c>
      <c r="J15" s="209"/>
      <c r="K15" s="209"/>
      <c r="L15" s="209"/>
      <c r="M15" s="209"/>
      <c r="N15" s="209"/>
      <c r="O15" s="209"/>
      <c r="P15" s="209"/>
      <c r="Q15" s="209"/>
      <c r="R15" s="209"/>
    </row>
    <row r="16" spans="1:18" ht="14.45" customHeight="1">
      <c r="A16" s="697" t="s">
        <v>6</v>
      </c>
      <c r="B16" s="185">
        <v>12813.941226464001</v>
      </c>
      <c r="C16" s="184">
        <v>4454.3314291879997</v>
      </c>
      <c r="D16" s="184">
        <v>1219.412382983</v>
      </c>
      <c r="E16" s="184">
        <v>607.85856547100002</v>
      </c>
      <c r="F16" s="184">
        <v>1993.5571407739999</v>
      </c>
      <c r="G16" s="184">
        <v>251.33230024700001</v>
      </c>
      <c r="H16" s="184">
        <v>3291.2840797109998</v>
      </c>
      <c r="I16" s="184">
        <v>996.16532809</v>
      </c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ht="14.45" customHeight="1">
      <c r="A17" s="698" t="s">
        <v>7</v>
      </c>
      <c r="B17" s="474">
        <v>14465.998540547711</v>
      </c>
      <c r="C17" s="563">
        <v>5228.4954409981692</v>
      </c>
      <c r="D17" s="563">
        <v>1253.953710173</v>
      </c>
      <c r="E17" s="563">
        <v>580.39927729617989</v>
      </c>
      <c r="F17" s="563">
        <v>2281.3316883673601</v>
      </c>
      <c r="G17" s="563">
        <v>348.599600689</v>
      </c>
      <c r="H17" s="563">
        <v>3704.176844914</v>
      </c>
      <c r="I17" s="563">
        <v>1069.0419781099999</v>
      </c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4.45" customHeight="1">
      <c r="A18" s="697" t="s">
        <v>8</v>
      </c>
      <c r="B18" s="185">
        <v>13139.683216828</v>
      </c>
      <c r="C18" s="184">
        <v>3630.268900222</v>
      </c>
      <c r="D18" s="184">
        <v>1554.439456241</v>
      </c>
      <c r="E18" s="184">
        <v>444.82060242400001</v>
      </c>
      <c r="F18" s="184">
        <v>2143.144766678</v>
      </c>
      <c r="G18" s="184">
        <v>430.20784160099998</v>
      </c>
      <c r="H18" s="184">
        <v>3383.3912200660002</v>
      </c>
      <c r="I18" s="184">
        <v>1553.4104295959974</v>
      </c>
      <c r="J18" s="209"/>
      <c r="K18" s="209"/>
      <c r="L18" s="209"/>
      <c r="M18" s="209"/>
      <c r="N18" s="209"/>
      <c r="O18" s="209"/>
      <c r="P18" s="209"/>
      <c r="Q18" s="209"/>
      <c r="R18" s="209"/>
    </row>
    <row r="19" spans="1:18" ht="14.45" customHeight="1">
      <c r="A19" s="698" t="s">
        <v>9</v>
      </c>
      <c r="B19" s="474">
        <v>13857.791448342998</v>
      </c>
      <c r="C19" s="563">
        <v>4113.4392051590003</v>
      </c>
      <c r="D19" s="563">
        <v>1682.242745541</v>
      </c>
      <c r="E19" s="563">
        <v>670.19348033200004</v>
      </c>
      <c r="F19" s="563">
        <v>2584.557591669</v>
      </c>
      <c r="G19" s="563">
        <v>304.63353955999997</v>
      </c>
      <c r="H19" s="563">
        <v>3265.1394539879998</v>
      </c>
      <c r="I19" s="563">
        <v>1237.5854320939991</v>
      </c>
      <c r="J19" s="209"/>
      <c r="K19" s="209"/>
      <c r="L19" s="209"/>
      <c r="M19" s="209"/>
      <c r="N19" s="209"/>
      <c r="O19" s="209"/>
      <c r="P19" s="209"/>
      <c r="Q19" s="209"/>
      <c r="R19" s="209"/>
    </row>
    <row r="20" spans="1:18" ht="14.45" customHeight="1">
      <c r="A20" s="697" t="s">
        <v>10</v>
      </c>
      <c r="B20" s="185">
        <v>14119.332260946658</v>
      </c>
      <c r="C20" s="184">
        <v>4041.7459121030001</v>
      </c>
      <c r="D20" s="184">
        <v>1084.6735344579999</v>
      </c>
      <c r="E20" s="184">
        <v>629.27121002299998</v>
      </c>
      <c r="F20" s="184">
        <v>2755.9090639506603</v>
      </c>
      <c r="G20" s="184">
        <v>657.760763365</v>
      </c>
      <c r="H20" s="184">
        <v>3786.193864504</v>
      </c>
      <c r="I20" s="184">
        <v>1163.7779125429975</v>
      </c>
    </row>
    <row r="21" spans="1:18" ht="14.45" customHeight="1">
      <c r="A21" s="700" t="s">
        <v>11</v>
      </c>
      <c r="B21" s="464">
        <v>19164.331752140999</v>
      </c>
      <c r="C21" s="690">
        <v>6011.7039857930004</v>
      </c>
      <c r="D21" s="690">
        <v>1722.729937181</v>
      </c>
      <c r="E21" s="690">
        <v>809.87248863100001</v>
      </c>
      <c r="F21" s="690">
        <v>3707.6643630620001</v>
      </c>
      <c r="G21" s="690">
        <v>980.03888473699999</v>
      </c>
      <c r="H21" s="690">
        <v>4396.0987767619999</v>
      </c>
      <c r="I21" s="690">
        <v>1536.2233159749999</v>
      </c>
    </row>
    <row r="22" spans="1:18" ht="18.95" customHeight="1">
      <c r="A22" s="916" t="s">
        <v>126</v>
      </c>
      <c r="B22" s="200">
        <f>SUM(C22:I22)</f>
        <v>141325.05764852802</v>
      </c>
      <c r="C22" s="917">
        <f t="shared" ref="C22:I22" si="1">SUM(C23:C31)</f>
        <v>40763.360317807004</v>
      </c>
      <c r="D22" s="917">
        <f t="shared" si="1"/>
        <v>11256.789546430999</v>
      </c>
      <c r="E22" s="917">
        <f t="shared" si="1"/>
        <v>5780.9986962639996</v>
      </c>
      <c r="F22" s="917">
        <f t="shared" si="1"/>
        <v>22169.382481159999</v>
      </c>
      <c r="G22" s="917">
        <f t="shared" si="1"/>
        <v>4828.2501195470004</v>
      </c>
      <c r="H22" s="917">
        <f t="shared" si="1"/>
        <v>44853.491072606004</v>
      </c>
      <c r="I22" s="917">
        <f t="shared" si="1"/>
        <v>11672.785414713002</v>
      </c>
    </row>
    <row r="23" spans="1:18" ht="14.45" customHeight="1">
      <c r="A23" s="1073" t="s">
        <v>0</v>
      </c>
      <c r="B23" s="520">
        <v>9386.8436918030002</v>
      </c>
      <c r="C23" s="1072">
        <v>3561.2991747330002</v>
      </c>
      <c r="D23" s="1072">
        <v>1003.426467155</v>
      </c>
      <c r="E23" s="1072">
        <v>265.33855189000002</v>
      </c>
      <c r="F23" s="1072">
        <v>1407.428069178</v>
      </c>
      <c r="G23" s="1072">
        <v>243.43194763400001</v>
      </c>
      <c r="H23" s="1072">
        <v>2320.312430683</v>
      </c>
      <c r="I23" s="1072">
        <v>585.60705052999947</v>
      </c>
    </row>
    <row r="24" spans="1:18" ht="14.45" customHeight="1">
      <c r="A24" s="699" t="s">
        <v>1</v>
      </c>
      <c r="B24" s="185">
        <v>12061.703283100998</v>
      </c>
      <c r="C24" s="184">
        <v>3359.1232516209998</v>
      </c>
      <c r="D24" s="184">
        <v>1392.3816537560001</v>
      </c>
      <c r="E24" s="184">
        <v>458.48400186399999</v>
      </c>
      <c r="F24" s="184">
        <v>2063.0858692830002</v>
      </c>
      <c r="G24" s="184">
        <v>322.71121856799999</v>
      </c>
      <c r="H24" s="184">
        <v>3676.1334910790001</v>
      </c>
      <c r="I24" s="184">
        <v>789.78379693000056</v>
      </c>
    </row>
    <row r="25" spans="1:18" ht="14.45" customHeight="1">
      <c r="A25" s="1073" t="s">
        <v>2</v>
      </c>
      <c r="B25" s="520">
        <v>16312.262713422</v>
      </c>
      <c r="C25" s="1072">
        <v>4772.3228536480001</v>
      </c>
      <c r="D25" s="1072">
        <v>1323.4779451469999</v>
      </c>
      <c r="E25" s="1072">
        <v>517.67865070100004</v>
      </c>
      <c r="F25" s="1072">
        <v>2527.2285917220001</v>
      </c>
      <c r="G25" s="1072">
        <v>396.64564736099999</v>
      </c>
      <c r="H25" s="1072">
        <v>4872.5854061990003</v>
      </c>
      <c r="I25" s="1072">
        <v>1902.3236186439985</v>
      </c>
    </row>
    <row r="26" spans="1:18" ht="14.45" customHeight="1">
      <c r="A26" s="988" t="s">
        <v>3</v>
      </c>
      <c r="B26" s="186">
        <v>16322.514946843001</v>
      </c>
      <c r="C26" s="564">
        <v>4236.560796148</v>
      </c>
      <c r="D26" s="564">
        <v>1574.675134935</v>
      </c>
      <c r="E26" s="564">
        <v>702.78215535899994</v>
      </c>
      <c r="F26" s="564">
        <v>2840.7837342510002</v>
      </c>
      <c r="G26" s="564">
        <v>483.10745643799999</v>
      </c>
      <c r="H26" s="564">
        <v>5419.697079343</v>
      </c>
      <c r="I26" s="564">
        <v>1064.9085903690027</v>
      </c>
    </row>
    <row r="27" spans="1:18" ht="14.45" customHeight="1">
      <c r="A27" s="1073" t="s">
        <v>4</v>
      </c>
      <c r="B27" s="520">
        <v>15969.368812879</v>
      </c>
      <c r="C27" s="1072">
        <v>4185.1020559520002</v>
      </c>
      <c r="D27" s="1072">
        <v>1398.859826227</v>
      </c>
      <c r="E27" s="1072">
        <v>545.34032890399999</v>
      </c>
      <c r="F27" s="1072">
        <v>3149.6455144840002</v>
      </c>
      <c r="G27" s="1072">
        <v>1121.8919821049999</v>
      </c>
      <c r="H27" s="1072">
        <v>4665.654359184</v>
      </c>
      <c r="I27" s="1072">
        <v>902.87474602300028</v>
      </c>
    </row>
    <row r="28" spans="1:18" ht="14.45" customHeight="1">
      <c r="A28" s="1085" t="s">
        <v>5</v>
      </c>
      <c r="B28" s="186">
        <v>17207.840043182008</v>
      </c>
      <c r="C28" s="564">
        <v>4729.183401955006</v>
      </c>
      <c r="D28" s="564">
        <v>1107.028495472</v>
      </c>
      <c r="E28" s="564">
        <v>822.48687634500004</v>
      </c>
      <c r="F28" s="564">
        <v>2834.368332951</v>
      </c>
      <c r="G28" s="564">
        <v>480.01772311799999</v>
      </c>
      <c r="H28" s="564">
        <v>5548.1851746829998</v>
      </c>
      <c r="I28" s="564">
        <v>1686.5700386580002</v>
      </c>
    </row>
    <row r="29" spans="1:18" ht="14.45" customHeight="1">
      <c r="A29" s="1073" t="s">
        <v>6</v>
      </c>
      <c r="B29" s="520">
        <v>13910.357277322</v>
      </c>
      <c r="C29" s="1072">
        <v>4299.9621243800002</v>
      </c>
      <c r="D29" s="1072">
        <v>704.20117991500001</v>
      </c>
      <c r="E29" s="1072">
        <v>492.47569891799998</v>
      </c>
      <c r="F29" s="1072">
        <v>1880.8127118909999</v>
      </c>
      <c r="G29" s="1072">
        <v>498.13537347300002</v>
      </c>
      <c r="H29" s="1072">
        <v>5112.7971896380004</v>
      </c>
      <c r="I29" s="1072">
        <v>921.97299910699996</v>
      </c>
    </row>
    <row r="30" spans="1:18" ht="14.45" customHeight="1">
      <c r="A30" s="1085" t="s">
        <v>7</v>
      </c>
      <c r="B30" s="186">
        <v>21695.746856808</v>
      </c>
      <c r="C30" s="564">
        <v>6554.8463018470002</v>
      </c>
      <c r="D30" s="564">
        <v>844.92889924500003</v>
      </c>
      <c r="E30" s="564">
        <v>878.54482260400005</v>
      </c>
      <c r="F30" s="564">
        <v>3085.756818632</v>
      </c>
      <c r="G30" s="564">
        <v>933.75968827099996</v>
      </c>
      <c r="H30" s="564">
        <v>6932.9156064159997</v>
      </c>
      <c r="I30" s="564">
        <v>2464.9947197930001</v>
      </c>
    </row>
    <row r="31" spans="1:18" ht="14.45" customHeight="1">
      <c r="A31" s="700" t="s">
        <v>8</v>
      </c>
      <c r="B31" s="464">
        <v>18458.420023168001</v>
      </c>
      <c r="C31" s="690">
        <v>5064.9603575230003</v>
      </c>
      <c r="D31" s="690">
        <v>1907.8099445790001</v>
      </c>
      <c r="E31" s="690">
        <v>1097.867609679</v>
      </c>
      <c r="F31" s="690">
        <v>2380.2728387679999</v>
      </c>
      <c r="G31" s="690">
        <v>348.54908257900001</v>
      </c>
      <c r="H31" s="690">
        <v>6305.2103353809998</v>
      </c>
      <c r="I31" s="690">
        <v>1353.749854659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1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9" style="1" customWidth="1"/>
    <col min="2" max="2" width="18.28515625" style="1" customWidth="1"/>
    <col min="3" max="7" width="23.85546875" style="693" customWidth="1"/>
    <col min="8" max="11" width="6.5703125" style="1" bestFit="1" customWidth="1"/>
    <col min="12" max="16384" width="19.85546875" style="1"/>
  </cols>
  <sheetData>
    <row r="1" spans="1:15" s="247" customFormat="1" ht="15" customHeight="1">
      <c r="A1" s="270"/>
      <c r="B1" s="270"/>
      <c r="C1" s="691"/>
      <c r="D1" s="691"/>
      <c r="E1" s="691"/>
      <c r="F1" s="691"/>
      <c r="G1" s="692" t="s">
        <v>858</v>
      </c>
    </row>
    <row r="2" spans="1:15" s="503" customFormat="1" ht="15.75">
      <c r="A2" s="1674" t="s">
        <v>846</v>
      </c>
      <c r="B2" s="1674"/>
      <c r="C2" s="1674"/>
      <c r="D2" s="1674"/>
      <c r="E2" s="1674"/>
      <c r="F2" s="1674"/>
      <c r="G2" s="1674"/>
    </row>
    <row r="3" spans="1:15">
      <c r="A3" s="1675" t="s">
        <v>859</v>
      </c>
      <c r="B3" s="1675"/>
      <c r="C3" s="1675"/>
      <c r="D3" s="1675"/>
      <c r="E3" s="1675"/>
      <c r="F3" s="1675"/>
      <c r="G3" s="1675"/>
    </row>
    <row r="4" spans="1:15">
      <c r="A4" s="2"/>
      <c r="B4" s="2"/>
      <c r="C4" s="307"/>
      <c r="D4" s="307"/>
      <c r="E4" s="307"/>
      <c r="F4" s="307"/>
    </row>
    <row r="5" spans="1:15" ht="12.75" customHeight="1">
      <c r="A5" s="2"/>
      <c r="B5" s="2"/>
      <c r="C5" s="307"/>
      <c r="D5" s="307"/>
      <c r="E5" s="307"/>
      <c r="F5" s="307"/>
      <c r="G5" s="689" t="s">
        <v>263</v>
      </c>
    </row>
    <row r="6" spans="1:15" s="4" customFormat="1" ht="18" customHeight="1">
      <c r="A6" s="1669" t="s">
        <v>318</v>
      </c>
      <c r="B6" s="1686" t="s">
        <v>425</v>
      </c>
      <c r="C6" s="1684" t="s">
        <v>148</v>
      </c>
      <c r="D6" s="1684"/>
      <c r="E6" s="1684"/>
      <c r="F6" s="1684"/>
      <c r="G6" s="1685"/>
    </row>
    <row r="7" spans="1:15" s="4" customFormat="1" ht="45" customHeight="1">
      <c r="A7" s="1671"/>
      <c r="B7" s="1687"/>
      <c r="C7" s="749" t="s">
        <v>860</v>
      </c>
      <c r="D7" s="750" t="s">
        <v>861</v>
      </c>
      <c r="E7" s="750" t="s">
        <v>862</v>
      </c>
      <c r="F7" s="750" t="s">
        <v>863</v>
      </c>
      <c r="G7" s="750" t="s">
        <v>864</v>
      </c>
    </row>
    <row r="8" spans="1:15" ht="15" customHeight="1">
      <c r="A8" s="1180">
        <v>1</v>
      </c>
      <c r="B8" s="1180">
        <v>2</v>
      </c>
      <c r="C8" s="1176">
        <v>3</v>
      </c>
      <c r="D8" s="1176">
        <v>4</v>
      </c>
      <c r="E8" s="1176">
        <v>5</v>
      </c>
      <c r="F8" s="1176">
        <v>6</v>
      </c>
      <c r="G8" s="1176">
        <v>7</v>
      </c>
    </row>
    <row r="9" spans="1:15" ht="18.95" customHeight="1">
      <c r="A9" s="747" t="s">
        <v>125</v>
      </c>
      <c r="B9" s="472">
        <f>SUM(C9:G9)</f>
        <v>166673.54428049343</v>
      </c>
      <c r="C9" s="748">
        <f>SUM(C10:C21)</f>
        <v>43447.848825251836</v>
      </c>
      <c r="D9" s="748">
        <f>SUM(D10:D21)</f>
        <v>63319.818454819266</v>
      </c>
      <c r="E9" s="748">
        <f>SUM(E10:E21)</f>
        <v>12637.89659009454</v>
      </c>
      <c r="F9" s="748">
        <f>SUM(F10:F21)</f>
        <v>9787.5661902859993</v>
      </c>
      <c r="G9" s="748">
        <f>SUM(G10:G21)</f>
        <v>37480.414220041792</v>
      </c>
      <c r="H9" s="209"/>
      <c r="I9" s="209"/>
      <c r="J9" s="209"/>
      <c r="K9" s="209"/>
      <c r="L9" s="209"/>
      <c r="M9" s="209"/>
      <c r="N9" s="209"/>
      <c r="O9" s="209"/>
    </row>
    <row r="10" spans="1:15" ht="14.45" customHeight="1">
      <c r="A10" s="697" t="s">
        <v>0</v>
      </c>
      <c r="B10" s="185">
        <v>8641.4405014340009</v>
      </c>
      <c r="C10" s="184">
        <v>2637.4216206649999</v>
      </c>
      <c r="D10" s="184">
        <v>3510.8149907120001</v>
      </c>
      <c r="E10" s="184">
        <v>694.42906384599996</v>
      </c>
      <c r="F10" s="184">
        <v>483.53867512300002</v>
      </c>
      <c r="G10" s="184">
        <v>1315.236151088</v>
      </c>
      <c r="H10" s="209"/>
      <c r="I10" s="209"/>
      <c r="J10" s="209"/>
      <c r="K10" s="209"/>
      <c r="L10" s="209"/>
      <c r="M10" s="209"/>
      <c r="N10" s="209"/>
      <c r="O10" s="209"/>
    </row>
    <row r="11" spans="1:15" ht="14.45" customHeight="1">
      <c r="A11" s="698" t="s">
        <v>1</v>
      </c>
      <c r="B11" s="474">
        <v>10134.645402749</v>
      </c>
      <c r="C11" s="563">
        <v>2510.1886077180002</v>
      </c>
      <c r="D11" s="563">
        <v>3930.1152047390001</v>
      </c>
      <c r="E11" s="563">
        <v>689.96054191899998</v>
      </c>
      <c r="F11" s="563">
        <v>461.614503388</v>
      </c>
      <c r="G11" s="563">
        <v>2542.7665449850001</v>
      </c>
      <c r="H11" s="209"/>
      <c r="I11" s="209"/>
      <c r="J11" s="209"/>
      <c r="K11" s="209"/>
      <c r="L11" s="209"/>
      <c r="M11" s="209"/>
      <c r="N11" s="209"/>
      <c r="O11" s="209"/>
    </row>
    <row r="12" spans="1:15" ht="14.45" customHeight="1">
      <c r="A12" s="697" t="s">
        <v>2</v>
      </c>
      <c r="B12" s="185">
        <v>14106.535170832813</v>
      </c>
      <c r="C12" s="184">
        <v>3910.5205599330002</v>
      </c>
      <c r="D12" s="184">
        <v>4978.5381335078109</v>
      </c>
      <c r="E12" s="184">
        <v>777.59616733600001</v>
      </c>
      <c r="F12" s="184">
        <v>633.87350777500001</v>
      </c>
      <c r="G12" s="184">
        <v>3806.0068022810005</v>
      </c>
      <c r="H12" s="209"/>
      <c r="I12" s="209"/>
      <c r="J12" s="209"/>
      <c r="K12" s="209"/>
      <c r="L12" s="209"/>
      <c r="M12" s="209"/>
      <c r="N12" s="209"/>
      <c r="O12" s="209"/>
    </row>
    <row r="13" spans="1:15" ht="14.45" customHeight="1">
      <c r="A13" s="698" t="s">
        <v>3</v>
      </c>
      <c r="B13" s="474">
        <v>16696.439101444001</v>
      </c>
      <c r="C13" s="563">
        <v>4366.3169970680001</v>
      </c>
      <c r="D13" s="563">
        <v>6724.1505008719996</v>
      </c>
      <c r="E13" s="563">
        <v>1058.3137037219999</v>
      </c>
      <c r="F13" s="563">
        <v>633.37584821400003</v>
      </c>
      <c r="G13" s="563">
        <v>3914.2820515679996</v>
      </c>
      <c r="H13" s="209"/>
      <c r="I13" s="209"/>
      <c r="J13" s="209"/>
      <c r="K13" s="209"/>
      <c r="L13" s="209"/>
      <c r="M13" s="209"/>
      <c r="N13" s="209"/>
      <c r="O13" s="209"/>
    </row>
    <row r="14" spans="1:15" ht="14.45" customHeight="1">
      <c r="A14" s="697" t="s">
        <v>4</v>
      </c>
      <c r="B14" s="185">
        <v>14861.277268116675</v>
      </c>
      <c r="C14" s="184">
        <v>2911.9550955568106</v>
      </c>
      <c r="D14" s="184">
        <v>5928.5791442970003</v>
      </c>
      <c r="E14" s="184">
        <v>1162.1960501389999</v>
      </c>
      <c r="F14" s="184">
        <v>546.71362697999996</v>
      </c>
      <c r="G14" s="184">
        <v>4311.833351143865</v>
      </c>
      <c r="H14" s="209"/>
      <c r="I14" s="209"/>
      <c r="J14" s="209"/>
      <c r="K14" s="209"/>
      <c r="L14" s="209"/>
      <c r="M14" s="209"/>
      <c r="N14" s="209"/>
      <c r="O14" s="209"/>
    </row>
    <row r="15" spans="1:15" ht="14.45" customHeight="1">
      <c r="A15" s="698" t="s">
        <v>5</v>
      </c>
      <c r="B15" s="474">
        <v>14672.128390646591</v>
      </c>
      <c r="C15" s="563">
        <v>4206.9934911890268</v>
      </c>
      <c r="D15" s="563">
        <v>5181.1538727026373</v>
      </c>
      <c r="E15" s="563">
        <v>1042.268701876</v>
      </c>
      <c r="F15" s="563">
        <v>754.60261886900003</v>
      </c>
      <c r="G15" s="563">
        <v>3487.1097060099255</v>
      </c>
      <c r="H15" s="209"/>
      <c r="I15" s="209"/>
      <c r="J15" s="209"/>
      <c r="K15" s="209"/>
      <c r="L15" s="209"/>
      <c r="M15" s="209"/>
      <c r="N15" s="209"/>
      <c r="O15" s="209"/>
    </row>
    <row r="16" spans="1:15" ht="14.45" customHeight="1">
      <c r="A16" s="697" t="s">
        <v>6</v>
      </c>
      <c r="B16" s="185">
        <v>12813.941226463998</v>
      </c>
      <c r="C16" s="184">
        <v>3534.7331111990002</v>
      </c>
      <c r="D16" s="184">
        <v>4576.737249801</v>
      </c>
      <c r="E16" s="184">
        <v>1137.4005939599999</v>
      </c>
      <c r="F16" s="184">
        <v>756.03837612100006</v>
      </c>
      <c r="G16" s="184">
        <v>2809.0318953829997</v>
      </c>
      <c r="H16" s="209"/>
      <c r="I16" s="209"/>
      <c r="J16" s="209"/>
      <c r="K16" s="209"/>
      <c r="L16" s="209"/>
      <c r="M16" s="209"/>
      <c r="N16" s="209"/>
      <c r="O16" s="209"/>
    </row>
    <row r="17" spans="1:15" ht="14.45" customHeight="1">
      <c r="A17" s="698" t="s">
        <v>7</v>
      </c>
      <c r="B17" s="474">
        <v>14465.998540547711</v>
      </c>
      <c r="C17" s="563">
        <v>3927.9328422610001</v>
      </c>
      <c r="D17" s="563">
        <v>5049.3950915741689</v>
      </c>
      <c r="E17" s="563">
        <v>1232.3232741285401</v>
      </c>
      <c r="F17" s="563">
        <v>957.28598460199998</v>
      </c>
      <c r="G17" s="563">
        <v>3299.0613479819999</v>
      </c>
      <c r="H17" s="209"/>
      <c r="I17" s="209"/>
      <c r="J17" s="209"/>
      <c r="K17" s="209"/>
      <c r="L17" s="209"/>
      <c r="M17" s="209"/>
      <c r="N17" s="209"/>
      <c r="O17" s="209"/>
    </row>
    <row r="18" spans="1:15" ht="14.45" customHeight="1">
      <c r="A18" s="697" t="s">
        <v>8</v>
      </c>
      <c r="B18" s="185">
        <v>13139.683216828</v>
      </c>
      <c r="C18" s="184">
        <v>3019.9157594919998</v>
      </c>
      <c r="D18" s="184">
        <v>5256.6244196979997</v>
      </c>
      <c r="E18" s="184">
        <v>1003.01855871</v>
      </c>
      <c r="F18" s="184">
        <v>913.22529716400004</v>
      </c>
      <c r="G18" s="184">
        <v>2946.8991817639999</v>
      </c>
      <c r="H18" s="209"/>
      <c r="I18" s="209"/>
      <c r="J18" s="209"/>
      <c r="K18" s="209"/>
      <c r="L18" s="209"/>
      <c r="M18" s="209"/>
      <c r="N18" s="209"/>
      <c r="O18" s="209"/>
    </row>
    <row r="19" spans="1:15" ht="14.45" customHeight="1">
      <c r="A19" s="698" t="s">
        <v>9</v>
      </c>
      <c r="B19" s="474">
        <v>13857.791448343</v>
      </c>
      <c r="C19" s="563">
        <v>3201.5606260879999</v>
      </c>
      <c r="D19" s="563">
        <v>5995.6735427370004</v>
      </c>
      <c r="E19" s="563">
        <v>1029.8874756729999</v>
      </c>
      <c r="F19" s="563">
        <v>818.56647153100005</v>
      </c>
      <c r="G19" s="563">
        <v>2812.1033323139995</v>
      </c>
      <c r="H19" s="209"/>
      <c r="I19" s="209"/>
      <c r="J19" s="209"/>
      <c r="K19" s="209"/>
      <c r="L19" s="209"/>
      <c r="M19" s="209"/>
      <c r="N19" s="209"/>
      <c r="O19" s="209"/>
    </row>
    <row r="20" spans="1:15" ht="14.45" customHeight="1">
      <c r="A20" s="697" t="s">
        <v>10</v>
      </c>
      <c r="B20" s="185">
        <v>14119.332260946661</v>
      </c>
      <c r="C20" s="184">
        <v>4089.5045019690001</v>
      </c>
      <c r="D20" s="184">
        <v>4653.8753899656604</v>
      </c>
      <c r="E20" s="184">
        <v>1109.619510472</v>
      </c>
      <c r="F20" s="184">
        <v>1069.458236187</v>
      </c>
      <c r="G20" s="184">
        <v>3196.8746223530002</v>
      </c>
    </row>
    <row r="21" spans="1:15" ht="14.45" customHeight="1">
      <c r="A21" s="700" t="s">
        <v>11</v>
      </c>
      <c r="B21" s="464">
        <v>19164.331752140999</v>
      </c>
      <c r="C21" s="690">
        <v>5130.8056121130003</v>
      </c>
      <c r="D21" s="690">
        <v>7534.1609142130001</v>
      </c>
      <c r="E21" s="690">
        <v>1700.882948313</v>
      </c>
      <c r="F21" s="690">
        <v>1759.2730443319999</v>
      </c>
      <c r="G21" s="690">
        <v>3039.2092331700001</v>
      </c>
    </row>
    <row r="22" spans="1:15" ht="18.95" customHeight="1">
      <c r="A22" s="916" t="s">
        <v>126</v>
      </c>
      <c r="B22" s="200">
        <f>SUM(C22:G22)</f>
        <v>141325.05764852802</v>
      </c>
      <c r="C22" s="917">
        <f>SUM(C23:C31)</f>
        <v>29596.340635608009</v>
      </c>
      <c r="D22" s="917">
        <f>SUM(D23:D31)</f>
        <v>54489.389530740009</v>
      </c>
      <c r="E22" s="917">
        <f>SUM(E23:E31)</f>
        <v>8596.9584013430012</v>
      </c>
      <c r="F22" s="917">
        <f>SUM(F23:F31)</f>
        <v>10297.895174177</v>
      </c>
      <c r="G22" s="917">
        <f>SUM(G23:G31)</f>
        <v>38344.473906660001</v>
      </c>
    </row>
    <row r="23" spans="1:15" ht="14.45" customHeight="1">
      <c r="A23" s="1073" t="s">
        <v>0</v>
      </c>
      <c r="B23" s="520">
        <v>9386.8436918030002</v>
      </c>
      <c r="C23" s="1072">
        <v>1495.4788945329999</v>
      </c>
      <c r="D23" s="1072">
        <v>4936.4775902720003</v>
      </c>
      <c r="E23" s="1072">
        <v>462.57832777300001</v>
      </c>
      <c r="F23" s="1072">
        <v>683.89479222499995</v>
      </c>
      <c r="G23" s="1072">
        <v>1808.4140870000001</v>
      </c>
    </row>
    <row r="24" spans="1:15" ht="14.45" customHeight="1">
      <c r="A24" s="699" t="s">
        <v>1</v>
      </c>
      <c r="B24" s="185">
        <v>12061.703283101</v>
      </c>
      <c r="C24" s="184">
        <v>2351.9173051480002</v>
      </c>
      <c r="D24" s="184">
        <v>5170.996380087</v>
      </c>
      <c r="E24" s="184">
        <v>665.79620325200005</v>
      </c>
      <c r="F24" s="184">
        <v>1069.773013346</v>
      </c>
      <c r="G24" s="184">
        <v>2803.2203812680009</v>
      </c>
    </row>
    <row r="25" spans="1:15" ht="14.45" customHeight="1">
      <c r="A25" s="1073" t="s">
        <v>2</v>
      </c>
      <c r="B25" s="520">
        <v>16312.262713422</v>
      </c>
      <c r="C25" s="1072">
        <v>3218.3301676579999</v>
      </c>
      <c r="D25" s="1072">
        <v>6834.8857519399999</v>
      </c>
      <c r="E25" s="1072">
        <v>1220.386653992</v>
      </c>
      <c r="F25" s="1072">
        <v>1075.6725478379999</v>
      </c>
      <c r="G25" s="1072">
        <v>3962.9875919939986</v>
      </c>
    </row>
    <row r="26" spans="1:15" ht="14.45" customHeight="1">
      <c r="A26" s="988" t="s">
        <v>3</v>
      </c>
      <c r="B26" s="186">
        <v>16322.514946843001</v>
      </c>
      <c r="C26" s="564">
        <v>2924.2474275240002</v>
      </c>
      <c r="D26" s="564">
        <v>6526.6693391859999</v>
      </c>
      <c r="E26" s="564">
        <v>921.21370799700003</v>
      </c>
      <c r="F26" s="564">
        <v>1310.606270776</v>
      </c>
      <c r="G26" s="564">
        <v>4639.7782013600026</v>
      </c>
    </row>
    <row r="27" spans="1:15" ht="14.45" customHeight="1">
      <c r="A27" s="1073" t="s">
        <v>4</v>
      </c>
      <c r="B27" s="520">
        <v>15969.368812878998</v>
      </c>
      <c r="C27" s="1072">
        <v>3559.581551062</v>
      </c>
      <c r="D27" s="1072">
        <v>6496.3279194229999</v>
      </c>
      <c r="E27" s="1072">
        <v>710.53123591500002</v>
      </c>
      <c r="F27" s="1072">
        <v>1062.838284384</v>
      </c>
      <c r="G27" s="1072">
        <v>4140.0898220950003</v>
      </c>
    </row>
    <row r="28" spans="1:15" ht="14.45" customHeight="1">
      <c r="A28" s="988" t="s">
        <v>5</v>
      </c>
      <c r="B28" s="186">
        <v>17207.840043182005</v>
      </c>
      <c r="C28" s="564">
        <v>3612.3135035850064</v>
      </c>
      <c r="D28" s="564">
        <v>6476.5950842680004</v>
      </c>
      <c r="E28" s="564">
        <v>881.39410839699997</v>
      </c>
      <c r="F28" s="564">
        <v>1314.246200409</v>
      </c>
      <c r="G28" s="564">
        <v>4923.291146523</v>
      </c>
    </row>
    <row r="29" spans="1:15" ht="14.45" customHeight="1">
      <c r="A29" s="1073" t="s">
        <v>6</v>
      </c>
      <c r="B29" s="520">
        <v>13910.357277322</v>
      </c>
      <c r="C29" s="1072">
        <v>3120.4837448180001</v>
      </c>
      <c r="D29" s="1072">
        <v>4498.3529973140003</v>
      </c>
      <c r="E29" s="1072">
        <v>775.58899549900002</v>
      </c>
      <c r="F29" s="1072">
        <v>1088.1655364579999</v>
      </c>
      <c r="G29" s="1072">
        <v>4427.7660032329995</v>
      </c>
    </row>
    <row r="30" spans="1:15" ht="14.45" customHeight="1">
      <c r="A30" s="988" t="s">
        <v>7</v>
      </c>
      <c r="B30" s="186">
        <v>21695.746856808</v>
      </c>
      <c r="C30" s="564">
        <v>5761.7594341880003</v>
      </c>
      <c r="D30" s="564">
        <v>6530.3214957520004</v>
      </c>
      <c r="E30" s="564">
        <v>1999.758808905</v>
      </c>
      <c r="F30" s="564">
        <v>1490.4888946829999</v>
      </c>
      <c r="G30" s="564">
        <v>5913.4182232800003</v>
      </c>
    </row>
    <row r="31" spans="1:15" ht="14.45" customHeight="1">
      <c r="A31" s="700" t="s">
        <v>8</v>
      </c>
      <c r="B31" s="464">
        <v>18458.420023168001</v>
      </c>
      <c r="C31" s="690">
        <v>3552.2286070919999</v>
      </c>
      <c r="D31" s="690">
        <v>7018.7629724979997</v>
      </c>
      <c r="E31" s="690">
        <v>959.71035961300004</v>
      </c>
      <c r="F31" s="690">
        <v>1202.2096340579999</v>
      </c>
      <c r="G31" s="690">
        <v>5725.5084499069999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showZeros="0" zoomScaleNormal="100" zoomScaleSheetLayoutView="100" workbookViewId="0">
      <pane xSplit="1" ySplit="9" topLeftCell="B10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7.28515625" style="1" customWidth="1"/>
    <col min="2" max="10" width="19.7109375" style="1" customWidth="1"/>
    <col min="11" max="16384" width="19.85546875" style="1"/>
  </cols>
  <sheetData>
    <row r="1" spans="1:10" s="247" customFormat="1" ht="15" customHeight="1">
      <c r="A1" s="270"/>
      <c r="B1" s="270"/>
      <c r="C1" s="270"/>
      <c r="D1" s="270"/>
      <c r="E1" s="270"/>
      <c r="F1" s="270"/>
      <c r="G1" s="270"/>
      <c r="H1" s="270"/>
      <c r="I1" s="270"/>
      <c r="J1" s="1177" t="s">
        <v>865</v>
      </c>
    </row>
    <row r="2" spans="1:10" s="503" customFormat="1" ht="15.75">
      <c r="A2" s="1674" t="s">
        <v>866</v>
      </c>
      <c r="B2" s="1674"/>
      <c r="C2" s="1674"/>
      <c r="D2" s="1674"/>
      <c r="E2" s="1674"/>
      <c r="F2" s="1674"/>
      <c r="G2" s="1674"/>
      <c r="H2" s="1674"/>
      <c r="I2" s="1674"/>
      <c r="J2" s="1674"/>
    </row>
    <row r="3" spans="1:10">
      <c r="A3" s="1675" t="s">
        <v>847</v>
      </c>
      <c r="B3" s="1675"/>
      <c r="C3" s="1675"/>
      <c r="D3" s="1675"/>
      <c r="E3" s="1675"/>
      <c r="F3" s="1675"/>
      <c r="G3" s="1675"/>
      <c r="H3" s="1675"/>
      <c r="I3" s="1675"/>
      <c r="J3" s="1675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178"/>
      <c r="F5" s="2"/>
      <c r="G5" s="1178"/>
      <c r="H5" s="2"/>
      <c r="I5" s="2"/>
      <c r="J5" s="3" t="s">
        <v>263</v>
      </c>
    </row>
    <row r="6" spans="1:10" s="4" customFormat="1" ht="15.95" customHeight="1">
      <c r="A6" s="1673" t="s">
        <v>318</v>
      </c>
      <c r="B6" s="1673" t="s">
        <v>814</v>
      </c>
      <c r="C6" s="1673" t="s">
        <v>426</v>
      </c>
      <c r="D6" s="1673"/>
      <c r="E6" s="1673"/>
      <c r="F6" s="1673"/>
      <c r="G6" s="1673" t="s">
        <v>427</v>
      </c>
      <c r="H6" s="1673"/>
      <c r="I6" s="1673"/>
      <c r="J6" s="1673"/>
    </row>
    <row r="7" spans="1:10" s="4" customFormat="1" ht="15" customHeight="1">
      <c r="A7" s="1673"/>
      <c r="B7" s="1673"/>
      <c r="C7" s="1673" t="s">
        <v>815</v>
      </c>
      <c r="D7" s="1673" t="s">
        <v>148</v>
      </c>
      <c r="E7" s="1673"/>
      <c r="F7" s="1673"/>
      <c r="G7" s="1673" t="s">
        <v>815</v>
      </c>
      <c r="H7" s="1673" t="s">
        <v>148</v>
      </c>
      <c r="I7" s="1673"/>
      <c r="J7" s="1673"/>
    </row>
    <row r="8" spans="1:10" s="4" customFormat="1" ht="35.1" customHeight="1">
      <c r="A8" s="1673"/>
      <c r="B8" s="1673"/>
      <c r="C8" s="1673"/>
      <c r="D8" s="1243" t="s">
        <v>848</v>
      </c>
      <c r="E8" s="1328" t="s">
        <v>849</v>
      </c>
      <c r="F8" s="1243" t="s">
        <v>850</v>
      </c>
      <c r="G8" s="1673"/>
      <c r="H8" s="1243" t="s">
        <v>848</v>
      </c>
      <c r="I8" s="1328" t="s">
        <v>849</v>
      </c>
      <c r="J8" s="1243" t="s">
        <v>850</v>
      </c>
    </row>
    <row r="9" spans="1:10" ht="15" customHeight="1">
      <c r="A9" s="1180">
        <v>1</v>
      </c>
      <c r="B9" s="1180">
        <f t="shared" ref="B9:J9" si="0">A9+1</f>
        <v>2</v>
      </c>
      <c r="C9" s="1180">
        <f t="shared" si="0"/>
        <v>3</v>
      </c>
      <c r="D9" s="1180">
        <f t="shared" si="0"/>
        <v>4</v>
      </c>
      <c r="E9" s="1180">
        <f t="shared" si="0"/>
        <v>5</v>
      </c>
      <c r="F9" s="1180">
        <f t="shared" si="0"/>
        <v>6</v>
      </c>
      <c r="G9" s="1180">
        <f t="shared" si="0"/>
        <v>7</v>
      </c>
      <c r="H9" s="1180">
        <f t="shared" si="0"/>
        <v>8</v>
      </c>
      <c r="I9" s="1180">
        <f t="shared" si="0"/>
        <v>9</v>
      </c>
      <c r="J9" s="1180">
        <f t="shared" si="0"/>
        <v>10</v>
      </c>
    </row>
    <row r="10" spans="1:10" ht="15.6" customHeight="1">
      <c r="A10" s="460" t="s">
        <v>327</v>
      </c>
      <c r="B10" s="476">
        <v>276974.80879468698</v>
      </c>
      <c r="C10" s="476">
        <v>138868.45756073992</v>
      </c>
      <c r="D10" s="476">
        <v>80563.107089535697</v>
      </c>
      <c r="E10" s="476">
        <v>3417.6334623438697</v>
      </c>
      <c r="F10" s="476">
        <v>54887.717008860338</v>
      </c>
      <c r="G10" s="476">
        <v>138106.35123394674</v>
      </c>
      <c r="H10" s="476">
        <v>137942.09975458524</v>
      </c>
      <c r="I10" s="476">
        <v>164.25147936151004</v>
      </c>
      <c r="J10" s="476">
        <v>0</v>
      </c>
    </row>
    <row r="11" spans="1:10" ht="15.6" customHeight="1">
      <c r="A11" s="8" t="s">
        <v>328</v>
      </c>
      <c r="B11" s="147">
        <v>277754.62949132698</v>
      </c>
      <c r="C11" s="147">
        <v>137981.18243120343</v>
      </c>
      <c r="D11" s="147">
        <v>79936.293104564538</v>
      </c>
      <c r="E11" s="147">
        <v>3337.5546681140695</v>
      </c>
      <c r="F11" s="147">
        <v>54707.334658524822</v>
      </c>
      <c r="G11" s="147">
        <v>139773.44706012344</v>
      </c>
      <c r="H11" s="147">
        <v>139607.12137524283</v>
      </c>
      <c r="I11" s="147">
        <v>166.32568488062003</v>
      </c>
      <c r="J11" s="147">
        <v>0</v>
      </c>
    </row>
    <row r="12" spans="1:10" ht="15.6" customHeight="1">
      <c r="A12" s="459" t="s">
        <v>329</v>
      </c>
      <c r="B12" s="477">
        <v>280214.68956642901</v>
      </c>
      <c r="C12" s="477">
        <v>139209.32664893242</v>
      </c>
      <c r="D12" s="477">
        <v>80506.322274431252</v>
      </c>
      <c r="E12" s="477">
        <v>3364.6732594103087</v>
      </c>
      <c r="F12" s="477">
        <v>55338.331115090841</v>
      </c>
      <c r="G12" s="477">
        <v>141005.36291749671</v>
      </c>
      <c r="H12" s="477">
        <v>140829.37495989838</v>
      </c>
      <c r="I12" s="477">
        <v>175.98795759833004</v>
      </c>
      <c r="J12" s="477">
        <v>0</v>
      </c>
    </row>
    <row r="13" spans="1:10" ht="15.6" customHeight="1">
      <c r="A13" s="8" t="s">
        <v>330</v>
      </c>
      <c r="B13" s="147">
        <v>283485.08624194597</v>
      </c>
      <c r="C13" s="147">
        <v>141824.83718842253</v>
      </c>
      <c r="D13" s="147">
        <v>81650.83694157537</v>
      </c>
      <c r="E13" s="147">
        <v>3416.0757281889219</v>
      </c>
      <c r="F13" s="147">
        <v>56757.924518658241</v>
      </c>
      <c r="G13" s="147">
        <v>141660.2490535239</v>
      </c>
      <c r="H13" s="147">
        <v>141478.90726101975</v>
      </c>
      <c r="I13" s="147">
        <v>181.34179250414996</v>
      </c>
      <c r="J13" s="147">
        <v>0</v>
      </c>
    </row>
    <row r="14" spans="1:10" ht="15.6" customHeight="1">
      <c r="A14" s="459" t="s">
        <v>331</v>
      </c>
      <c r="B14" s="477">
        <v>292029.02760613698</v>
      </c>
      <c r="C14" s="477">
        <v>146265.765468506</v>
      </c>
      <c r="D14" s="477">
        <v>84037.136010057264</v>
      </c>
      <c r="E14" s="477">
        <v>3486.9846142027964</v>
      </c>
      <c r="F14" s="477">
        <v>58741.64484424593</v>
      </c>
      <c r="G14" s="477">
        <v>145763.26213763087</v>
      </c>
      <c r="H14" s="477">
        <v>145575.81798321276</v>
      </c>
      <c r="I14" s="477">
        <v>187.44415441808999</v>
      </c>
      <c r="J14" s="477">
        <v>0</v>
      </c>
    </row>
    <row r="15" spans="1:10" ht="15.6" customHeight="1">
      <c r="A15" s="8" t="s">
        <v>332</v>
      </c>
      <c r="B15" s="147">
        <v>297777.94325069198</v>
      </c>
      <c r="C15" s="147">
        <v>149389.637725765</v>
      </c>
      <c r="D15" s="147">
        <v>85569.722549793063</v>
      </c>
      <c r="E15" s="147">
        <v>3526.4257848440047</v>
      </c>
      <c r="F15" s="147">
        <v>60293.489391127929</v>
      </c>
      <c r="G15" s="147">
        <v>148388.30552492701</v>
      </c>
      <c r="H15" s="147">
        <v>148187.57739320473</v>
      </c>
      <c r="I15" s="147">
        <v>200.72813172227995</v>
      </c>
      <c r="J15" s="147">
        <v>0</v>
      </c>
    </row>
    <row r="16" spans="1:10" ht="15.6" customHeight="1">
      <c r="A16" s="459" t="s">
        <v>333</v>
      </c>
      <c r="B16" s="477">
        <v>300459.36843150703</v>
      </c>
      <c r="C16" s="477">
        <v>150024.18487148723</v>
      </c>
      <c r="D16" s="477">
        <v>84660.691984663965</v>
      </c>
      <c r="E16" s="477">
        <v>3547.7432164868314</v>
      </c>
      <c r="F16" s="477">
        <v>61815.749670336416</v>
      </c>
      <c r="G16" s="477">
        <v>150435.18356002032</v>
      </c>
      <c r="H16" s="477">
        <v>150220.8535467429</v>
      </c>
      <c r="I16" s="477">
        <v>214.33001327740988</v>
      </c>
      <c r="J16" s="477">
        <v>0</v>
      </c>
    </row>
    <row r="17" spans="1:10" ht="15.6" customHeight="1">
      <c r="A17" s="8" t="s">
        <v>334</v>
      </c>
      <c r="B17" s="147">
        <v>302692.77714606997</v>
      </c>
      <c r="C17" s="147">
        <v>151671.50701524524</v>
      </c>
      <c r="D17" s="147">
        <v>85121.23580232299</v>
      </c>
      <c r="E17" s="147">
        <v>3556.2064492566028</v>
      </c>
      <c r="F17" s="147">
        <v>62994.06476366565</v>
      </c>
      <c r="G17" s="147">
        <v>151021.27013082514</v>
      </c>
      <c r="H17" s="147">
        <v>150797.44746500414</v>
      </c>
      <c r="I17" s="147">
        <v>223.82266582098998</v>
      </c>
      <c r="J17" s="147">
        <v>0</v>
      </c>
    </row>
    <row r="18" spans="1:10" ht="15.6" customHeight="1">
      <c r="A18" s="459" t="s">
        <v>335</v>
      </c>
      <c r="B18" s="477">
        <v>307204.24305363803</v>
      </c>
      <c r="C18" s="477">
        <v>154002.20580007005</v>
      </c>
      <c r="D18" s="477">
        <v>85937.991342775218</v>
      </c>
      <c r="E18" s="477">
        <v>3557.1495695228277</v>
      </c>
      <c r="F18" s="477">
        <v>64507.064887772001</v>
      </c>
      <c r="G18" s="477">
        <v>153202.03725356769</v>
      </c>
      <c r="H18" s="477">
        <v>152963.32218479365</v>
      </c>
      <c r="I18" s="477">
        <v>238.71506877403991</v>
      </c>
      <c r="J18" s="477">
        <v>0</v>
      </c>
    </row>
    <row r="19" spans="1:10" ht="15.6" customHeight="1">
      <c r="A19" s="8" t="s">
        <v>336</v>
      </c>
      <c r="B19" s="147">
        <v>311590.61074263102</v>
      </c>
      <c r="C19" s="147">
        <v>156882.50432266988</v>
      </c>
      <c r="D19" s="147">
        <v>87532.547970217318</v>
      </c>
      <c r="E19" s="147">
        <v>3555.4141036044498</v>
      </c>
      <c r="F19" s="147">
        <v>65794.542248848127</v>
      </c>
      <c r="G19" s="147">
        <v>154708.10641996152</v>
      </c>
      <c r="H19" s="147">
        <v>154455.13164413048</v>
      </c>
      <c r="I19" s="147">
        <v>252.97477583105001</v>
      </c>
      <c r="J19" s="147">
        <v>0</v>
      </c>
    </row>
    <row r="20" spans="1:10" ht="15.6" customHeight="1">
      <c r="A20" s="459" t="s">
        <v>337</v>
      </c>
      <c r="B20" s="477">
        <v>316200.16306537198</v>
      </c>
      <c r="C20" s="477">
        <v>159627.61081663214</v>
      </c>
      <c r="D20" s="477">
        <v>89160.322902447908</v>
      </c>
      <c r="E20" s="477">
        <v>3613.5985856461421</v>
      </c>
      <c r="F20" s="477">
        <v>66853.689328538065</v>
      </c>
      <c r="G20" s="477">
        <v>156572.55224874007</v>
      </c>
      <c r="H20" s="477">
        <v>156305.3763804491</v>
      </c>
      <c r="I20" s="477">
        <v>267.17586829097996</v>
      </c>
      <c r="J20" s="477">
        <v>0</v>
      </c>
    </row>
    <row r="21" spans="1:10" ht="15.6" customHeight="1">
      <c r="A21" s="9" t="s">
        <v>338</v>
      </c>
      <c r="B21" s="146">
        <v>320812.51344428002</v>
      </c>
      <c r="C21" s="146">
        <v>162018.78766713585</v>
      </c>
      <c r="D21" s="146">
        <v>90290.398419144884</v>
      </c>
      <c r="E21" s="146">
        <v>3603.6755871506243</v>
      </c>
      <c r="F21" s="146">
        <v>68124.713660840353</v>
      </c>
      <c r="G21" s="146">
        <v>158793.72577714414</v>
      </c>
      <c r="H21" s="146">
        <v>158505.77821960102</v>
      </c>
      <c r="I21" s="146">
        <v>287.94755754311996</v>
      </c>
      <c r="J21" s="146">
        <v>0</v>
      </c>
    </row>
    <row r="22" spans="1:10" ht="15.6" customHeight="1">
      <c r="A22" s="460" t="s">
        <v>339</v>
      </c>
      <c r="B22" s="476">
        <v>326385.58068135002</v>
      </c>
      <c r="C22" s="476">
        <v>163722.89433782353</v>
      </c>
      <c r="D22" s="476">
        <v>90670.637501957099</v>
      </c>
      <c r="E22" s="476">
        <v>3556.0363723048922</v>
      </c>
      <c r="F22" s="476">
        <v>69496.220463561534</v>
      </c>
      <c r="G22" s="476">
        <v>162662.68634352661</v>
      </c>
      <c r="H22" s="476">
        <v>162365.34848333106</v>
      </c>
      <c r="I22" s="476">
        <v>297.33786019554987</v>
      </c>
      <c r="J22" s="476">
        <v>0</v>
      </c>
    </row>
    <row r="23" spans="1:10" ht="15.6" customHeight="1">
      <c r="A23" s="151" t="s">
        <v>340</v>
      </c>
      <c r="B23" s="311">
        <v>324138.91315659898</v>
      </c>
      <c r="C23" s="311">
        <v>163801.04214287887</v>
      </c>
      <c r="D23" s="311">
        <v>90667.984718138512</v>
      </c>
      <c r="E23" s="311">
        <v>3528.4838895790044</v>
      </c>
      <c r="F23" s="311">
        <v>69604.573535161355</v>
      </c>
      <c r="G23" s="311">
        <v>160337.87101371973</v>
      </c>
      <c r="H23" s="311">
        <v>160033.11136941548</v>
      </c>
      <c r="I23" s="311">
        <v>304.75964430426006</v>
      </c>
      <c r="J23" s="311">
        <v>0</v>
      </c>
    </row>
    <row r="24" spans="1:10" ht="15.6" customHeight="1">
      <c r="A24" s="459" t="s">
        <v>341</v>
      </c>
      <c r="B24" s="477">
        <v>327179.77299868199</v>
      </c>
      <c r="C24" s="477">
        <v>165832.62479148427</v>
      </c>
      <c r="D24" s="477">
        <v>91274.229844870075</v>
      </c>
      <c r="E24" s="477">
        <v>3576.2245100214918</v>
      </c>
      <c r="F24" s="477">
        <v>70982.170436592685</v>
      </c>
      <c r="G24" s="477">
        <v>161347.14820719743</v>
      </c>
      <c r="H24" s="477">
        <v>161010.68805951689</v>
      </c>
      <c r="I24" s="477">
        <v>336.46014768053999</v>
      </c>
      <c r="J24" s="477">
        <v>0</v>
      </c>
    </row>
    <row r="25" spans="1:10" ht="15.6" customHeight="1">
      <c r="A25" s="151" t="s">
        <v>342</v>
      </c>
      <c r="B25" s="311">
        <v>340258.72635561001</v>
      </c>
      <c r="C25" s="311">
        <v>169955.30816241889</v>
      </c>
      <c r="D25" s="311">
        <v>93667.475988280901</v>
      </c>
      <c r="E25" s="311">
        <v>3528.0692688495105</v>
      </c>
      <c r="F25" s="311">
        <v>72759.762905288473</v>
      </c>
      <c r="G25" s="311">
        <v>170303.41819319132</v>
      </c>
      <c r="H25" s="311">
        <v>169931.48913035888</v>
      </c>
      <c r="I25" s="311">
        <v>371.92906283243997</v>
      </c>
      <c r="J25" s="311">
        <v>0</v>
      </c>
    </row>
    <row r="26" spans="1:10" ht="15.6" customHeight="1">
      <c r="A26" s="986" t="s">
        <v>343</v>
      </c>
      <c r="B26" s="518">
        <v>340254.71165923198</v>
      </c>
      <c r="C26" s="518">
        <v>173949.08597178006</v>
      </c>
      <c r="D26" s="518">
        <v>95056.125091308451</v>
      </c>
      <c r="E26" s="518">
        <v>3578.6064314021214</v>
      </c>
      <c r="F26" s="518">
        <v>75314.354449069506</v>
      </c>
      <c r="G26" s="518">
        <v>166305.62568745131</v>
      </c>
      <c r="H26" s="518">
        <v>165935.7264251021</v>
      </c>
      <c r="I26" s="518">
        <v>369.89926234920011</v>
      </c>
      <c r="J26" s="518">
        <v>0</v>
      </c>
    </row>
    <row r="27" spans="1:10" ht="15.6" customHeight="1">
      <c r="A27" s="151" t="s">
        <v>344</v>
      </c>
      <c r="B27" s="311">
        <v>345201.36853515002</v>
      </c>
      <c r="C27" s="311">
        <v>177913.32762136214</v>
      </c>
      <c r="D27" s="311">
        <v>96739.207140463564</v>
      </c>
      <c r="E27" s="311">
        <v>3564.559665644254</v>
      </c>
      <c r="F27" s="311">
        <v>77609.560815254328</v>
      </c>
      <c r="G27" s="311">
        <v>167288.04091378741</v>
      </c>
      <c r="H27" s="311">
        <v>166890.43924244677</v>
      </c>
      <c r="I27" s="311">
        <v>397.60167134062999</v>
      </c>
      <c r="J27" s="311">
        <v>0</v>
      </c>
    </row>
    <row r="28" spans="1:10" ht="15.6" customHeight="1">
      <c r="A28" s="986" t="s">
        <v>345</v>
      </c>
      <c r="B28" s="518">
        <v>343572.37514456699</v>
      </c>
      <c r="C28" s="518">
        <v>177859.13210571563</v>
      </c>
      <c r="D28" s="518">
        <v>93819.187775431943</v>
      </c>
      <c r="E28" s="518">
        <v>3578.8833301077111</v>
      </c>
      <c r="F28" s="518">
        <v>80461.061000175963</v>
      </c>
      <c r="G28" s="518">
        <v>165713.24303885113</v>
      </c>
      <c r="H28" s="518">
        <v>165287.09583000274</v>
      </c>
      <c r="I28" s="518">
        <v>426.14720884839988</v>
      </c>
      <c r="J28" s="518">
        <v>0</v>
      </c>
    </row>
    <row r="29" spans="1:10" ht="15.6" customHeight="1">
      <c r="A29" s="151" t="s">
        <v>346</v>
      </c>
      <c r="B29" s="311">
        <v>346389.64712406503</v>
      </c>
      <c r="C29" s="311">
        <v>180407.38554208959</v>
      </c>
      <c r="D29" s="311">
        <v>93848.194614800406</v>
      </c>
      <c r="E29" s="311">
        <v>3539.6756630408172</v>
      </c>
      <c r="F29" s="311">
        <v>83019.515264248344</v>
      </c>
      <c r="G29" s="311">
        <v>165982.26158197582</v>
      </c>
      <c r="H29" s="311">
        <v>165506.04496864154</v>
      </c>
      <c r="I29" s="311">
        <v>476.21661333426999</v>
      </c>
      <c r="J29" s="1192">
        <v>0</v>
      </c>
    </row>
    <row r="30" spans="1:10" ht="15.6" customHeight="1">
      <c r="A30" s="986" t="s">
        <v>347</v>
      </c>
      <c r="B30" s="518">
        <v>355489.56084922177</v>
      </c>
      <c r="C30" s="518">
        <v>185085.58766498137</v>
      </c>
      <c r="D30" s="518">
        <v>94459.066167481258</v>
      </c>
      <c r="E30" s="518">
        <v>3592.3006484851035</v>
      </c>
      <c r="F30" s="518">
        <v>87034.220849015022</v>
      </c>
      <c r="G30" s="518">
        <v>170403.97318423926</v>
      </c>
      <c r="H30" s="518">
        <v>169865.55273213424</v>
      </c>
      <c r="I30" s="518">
        <v>538.42045210504</v>
      </c>
      <c r="J30" s="518">
        <v>0</v>
      </c>
    </row>
    <row r="31" spans="1:10" ht="15.6" customHeight="1">
      <c r="A31" s="9" t="s">
        <v>348</v>
      </c>
      <c r="B31" s="146">
        <v>362933.32521471684</v>
      </c>
      <c r="C31" s="146">
        <v>190620.0683084742</v>
      </c>
      <c r="D31" s="146">
        <v>96559.504131581605</v>
      </c>
      <c r="E31" s="146">
        <v>3608.0928984259695</v>
      </c>
      <c r="F31" s="146">
        <v>90452.471278466619</v>
      </c>
      <c r="G31" s="146">
        <v>172313.25690624266</v>
      </c>
      <c r="H31" s="146">
        <v>171709.06226934784</v>
      </c>
      <c r="I31" s="146">
        <v>604.19463689482984</v>
      </c>
      <c r="J31" s="146">
        <v>0</v>
      </c>
    </row>
    <row r="32" spans="1:10">
      <c r="B32" s="160"/>
      <c r="C32" s="160"/>
      <c r="D32" s="160"/>
      <c r="E32" s="160"/>
      <c r="F32" s="160"/>
      <c r="G32" s="160"/>
      <c r="H32" s="160"/>
      <c r="I32" s="160"/>
      <c r="J32" s="160"/>
    </row>
    <row r="33" spans="2:10">
      <c r="B33" s="160"/>
      <c r="C33" s="160"/>
      <c r="D33" s="160"/>
      <c r="E33" s="160"/>
      <c r="F33" s="160"/>
      <c r="G33" s="160"/>
      <c r="H33" s="160"/>
      <c r="I33" s="160"/>
      <c r="J33" s="160"/>
    </row>
    <row r="34" spans="2:10">
      <c r="B34" s="160"/>
      <c r="C34" s="160"/>
      <c r="D34" s="160"/>
      <c r="E34" s="160"/>
      <c r="F34" s="160"/>
      <c r="G34" s="160"/>
      <c r="H34" s="160"/>
      <c r="I34" s="160"/>
      <c r="J34" s="160"/>
    </row>
    <row r="35" spans="2:10">
      <c r="B35" s="160"/>
      <c r="C35" s="160"/>
      <c r="D35" s="160"/>
      <c r="E35" s="160"/>
      <c r="F35" s="160"/>
      <c r="G35" s="160"/>
      <c r="H35" s="160"/>
      <c r="I35" s="160"/>
      <c r="J35" s="160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7" priority="13" operator="equal">
      <formula>0</formula>
    </cfRule>
  </conditionalFormatting>
  <conditionalFormatting sqref="B24:J24">
    <cfRule type="cellIs" dxfId="16" priority="11" operator="equal">
      <formula>0</formula>
    </cfRule>
  </conditionalFormatting>
  <conditionalFormatting sqref="B25:J25">
    <cfRule type="cellIs" dxfId="15" priority="10" operator="equal">
      <formula>0</formula>
    </cfRule>
  </conditionalFormatting>
  <conditionalFormatting sqref="B26:J26">
    <cfRule type="cellIs" dxfId="14" priority="9" operator="equal">
      <formula>0</formula>
    </cfRule>
  </conditionalFormatting>
  <conditionalFormatting sqref="B27:J27">
    <cfRule type="cellIs" dxfId="13" priority="8" operator="equal">
      <formula>0</formula>
    </cfRule>
  </conditionalFormatting>
  <conditionalFormatting sqref="B29:J29">
    <cfRule type="cellIs" dxfId="12" priority="6" operator="equal">
      <formula>0</formula>
    </cfRule>
  </conditionalFormatting>
  <conditionalFormatting sqref="B28:J28">
    <cfRule type="cellIs" dxfId="11" priority="7" operator="equal">
      <formula>0</formula>
    </cfRule>
  </conditionalFormatting>
  <conditionalFormatting sqref="B30:J30">
    <cfRule type="cellIs" dxfId="10" priority="5" operator="equal">
      <formula>0</formula>
    </cfRule>
  </conditionalFormatting>
  <conditionalFormatting sqref="B31:J31">
    <cfRule type="cellIs" dxfId="9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0"/>
  <sheetViews>
    <sheetView showZeros="0" zoomScaleNormal="100" zoomScaleSheetLayoutView="115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" defaultRowHeight="12.75"/>
  <cols>
    <col min="1" max="1" width="41.5703125" style="1341" customWidth="1"/>
    <col min="2" max="6" width="11" style="1341" customWidth="1"/>
    <col min="7" max="7" width="11" style="1393" customWidth="1"/>
    <col min="8" max="16384" width="9" style="1268"/>
  </cols>
  <sheetData>
    <row r="1" spans="1:19">
      <c r="A1" s="302"/>
      <c r="B1" s="302"/>
      <c r="C1" s="302"/>
      <c r="D1" s="302"/>
      <c r="E1" s="302"/>
      <c r="F1" s="302"/>
      <c r="G1" s="256" t="s">
        <v>202</v>
      </c>
    </row>
    <row r="2" spans="1:19" s="1339" customFormat="1" ht="15.75">
      <c r="A2" s="1519" t="s">
        <v>203</v>
      </c>
      <c r="B2" s="1519"/>
      <c r="C2" s="1519"/>
      <c r="D2" s="1519"/>
      <c r="E2" s="1519"/>
      <c r="F2" s="1519"/>
      <c r="G2" s="1519"/>
    </row>
    <row r="3" spans="1:19">
      <c r="A3" s="1533" t="s">
        <v>204</v>
      </c>
      <c r="B3" s="1533"/>
      <c r="C3" s="1533"/>
      <c r="D3" s="1533"/>
      <c r="E3" s="1533"/>
      <c r="F3" s="1533"/>
      <c r="G3" s="1533"/>
    </row>
    <row r="4" spans="1:19" ht="12.75" customHeight="1">
      <c r="A4" s="66"/>
      <c r="B4" s="66"/>
      <c r="C4" s="66"/>
      <c r="D4" s="66"/>
      <c r="E4" s="66"/>
      <c r="F4" s="66"/>
      <c r="G4" s="325" t="s">
        <v>205</v>
      </c>
    </row>
    <row r="5" spans="1:19" ht="15" customHeight="1">
      <c r="A5" s="1525" t="s">
        <v>124</v>
      </c>
      <c r="B5" s="1527" t="s">
        <v>125</v>
      </c>
      <c r="C5" s="1528"/>
      <c r="D5" s="1528"/>
      <c r="E5" s="1529"/>
      <c r="F5" s="1527" t="s">
        <v>126</v>
      </c>
      <c r="G5" s="1529"/>
    </row>
    <row r="6" spans="1:19" ht="24.95" customHeight="1">
      <c r="A6" s="1530"/>
      <c r="B6" s="1329" t="s">
        <v>127</v>
      </c>
      <c r="C6" s="1329" t="s">
        <v>157</v>
      </c>
      <c r="D6" s="1329" t="s">
        <v>158</v>
      </c>
      <c r="E6" s="1329" t="s">
        <v>159</v>
      </c>
      <c r="F6" s="1329" t="s">
        <v>127</v>
      </c>
      <c r="G6" s="1329" t="s">
        <v>157</v>
      </c>
    </row>
    <row r="7" spans="1:19" ht="15" customHeight="1">
      <c r="A7" s="602">
        <v>1</v>
      </c>
      <c r="B7" s="603">
        <v>2</v>
      </c>
      <c r="C7" s="603">
        <v>3</v>
      </c>
      <c r="D7" s="603">
        <v>4</v>
      </c>
      <c r="E7" s="603">
        <v>5</v>
      </c>
      <c r="F7" s="603">
        <v>6</v>
      </c>
      <c r="G7" s="603">
        <v>7</v>
      </c>
    </row>
    <row r="8" spans="1:19" ht="14.1" customHeight="1">
      <c r="A8" s="616" t="s">
        <v>206</v>
      </c>
      <c r="B8" s="553">
        <v>64035.797233777077</v>
      </c>
      <c r="C8" s="553">
        <v>66146.838936000378</v>
      </c>
      <c r="D8" s="553">
        <v>68288.331332553062</v>
      </c>
      <c r="E8" s="553">
        <v>70400.822182722972</v>
      </c>
      <c r="F8" s="553">
        <v>70009.257147190569</v>
      </c>
      <c r="G8" s="553">
        <v>74749.520034485293</v>
      </c>
      <c r="O8" s="1269"/>
      <c r="P8" s="1269"/>
      <c r="Q8" s="1269"/>
      <c r="R8" s="1269"/>
      <c r="S8" s="1269"/>
    </row>
    <row r="9" spans="1:19" ht="14.1" customHeight="1">
      <c r="A9" s="614" t="s">
        <v>207</v>
      </c>
      <c r="B9" s="550">
        <v>195.49278780060828</v>
      </c>
      <c r="C9" s="550">
        <v>196.53721298751947</v>
      </c>
      <c r="D9" s="550">
        <v>197.12683949003568</v>
      </c>
      <c r="E9" s="550">
        <v>197.75470767947718</v>
      </c>
      <c r="F9" s="550">
        <v>198.17118287791334</v>
      </c>
      <c r="G9" s="550">
        <v>204.88906055554739</v>
      </c>
      <c r="O9" s="1269"/>
      <c r="P9" s="1269"/>
      <c r="Q9" s="1269"/>
      <c r="R9" s="1269"/>
      <c r="S9" s="1269"/>
    </row>
    <row r="10" spans="1:19" ht="27.95" customHeight="1">
      <c r="A10" s="615" t="s">
        <v>208</v>
      </c>
      <c r="B10" s="551">
        <v>29.199693496959252</v>
      </c>
      <c r="C10" s="551">
        <v>29.62824544032928</v>
      </c>
      <c r="D10" s="551">
        <v>29.595230861463278</v>
      </c>
      <c r="E10" s="551">
        <v>29.48605125339812</v>
      </c>
      <c r="F10" s="551">
        <v>29.29342104613427</v>
      </c>
      <c r="G10" s="551">
        <v>34.786320074527232</v>
      </c>
      <c r="O10" s="1269"/>
      <c r="P10" s="1269"/>
      <c r="Q10" s="1269"/>
      <c r="R10" s="1269"/>
      <c r="S10" s="1269"/>
    </row>
    <row r="11" spans="1:19" ht="27.95" customHeight="1">
      <c r="A11" s="614" t="s">
        <v>209</v>
      </c>
      <c r="B11" s="550">
        <v>29.199693496959252</v>
      </c>
      <c r="C11" s="550">
        <v>29.62824544032928</v>
      </c>
      <c r="D11" s="550">
        <v>29.595230861463278</v>
      </c>
      <c r="E11" s="550">
        <v>29.48605125339812</v>
      </c>
      <c r="F11" s="550">
        <v>29.29342104613427</v>
      </c>
      <c r="G11" s="550">
        <v>34.786320074527232</v>
      </c>
      <c r="O11" s="1269"/>
      <c r="P11" s="1269"/>
      <c r="Q11" s="1269"/>
      <c r="R11" s="1269"/>
      <c r="S11" s="1269"/>
    </row>
    <row r="12" spans="1:19" ht="27.95" customHeight="1">
      <c r="A12" s="615" t="s">
        <v>210</v>
      </c>
      <c r="B12" s="551">
        <v>0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O12" s="1269"/>
      <c r="P12" s="1269"/>
      <c r="Q12" s="1269"/>
      <c r="R12" s="1269"/>
      <c r="S12" s="1269"/>
    </row>
    <row r="13" spans="1:19" ht="14.1" customHeight="1">
      <c r="A13" s="614" t="s">
        <v>211</v>
      </c>
      <c r="B13" s="550">
        <v>0</v>
      </c>
      <c r="C13" s="550">
        <v>0</v>
      </c>
      <c r="D13" s="550">
        <v>0</v>
      </c>
      <c r="E13" s="550">
        <v>0</v>
      </c>
      <c r="F13" s="550">
        <v>0</v>
      </c>
      <c r="G13" s="550">
        <v>0</v>
      </c>
      <c r="O13" s="1269"/>
      <c r="P13" s="1269"/>
      <c r="Q13" s="1269"/>
      <c r="R13" s="1269"/>
      <c r="S13" s="1269"/>
    </row>
    <row r="14" spans="1:19" ht="14.1" customHeight="1">
      <c r="A14" s="1264" t="s">
        <v>212</v>
      </c>
      <c r="B14" s="551">
        <v>166.29309430364904</v>
      </c>
      <c r="C14" s="551">
        <v>166.90896754719017</v>
      </c>
      <c r="D14" s="551">
        <v>167.5316086285724</v>
      </c>
      <c r="E14" s="551">
        <v>168.26865642607905</v>
      </c>
      <c r="F14" s="551">
        <v>168.87776183177905</v>
      </c>
      <c r="G14" s="551">
        <v>170.10274048102016</v>
      </c>
      <c r="O14" s="1269"/>
      <c r="P14" s="1269"/>
      <c r="Q14" s="1269"/>
      <c r="R14" s="1269"/>
      <c r="S14" s="1269"/>
    </row>
    <row r="15" spans="1:19" ht="27.95" customHeight="1">
      <c r="A15" s="614" t="s">
        <v>209</v>
      </c>
      <c r="B15" s="550">
        <v>2.7357965200750001</v>
      </c>
      <c r="C15" s="550">
        <v>2.7357965200750001</v>
      </c>
      <c r="D15" s="550">
        <v>2.7357965200750001</v>
      </c>
      <c r="E15" s="550">
        <v>2.7357965200750001</v>
      </c>
      <c r="F15" s="550">
        <v>2.7357965200750001</v>
      </c>
      <c r="G15" s="550">
        <v>2.7357965200750001</v>
      </c>
      <c r="O15" s="1269"/>
      <c r="P15" s="1269"/>
      <c r="Q15" s="1269"/>
      <c r="R15" s="1269"/>
      <c r="S15" s="1269"/>
    </row>
    <row r="16" spans="1:19" ht="27.95" customHeight="1">
      <c r="A16" s="615" t="s">
        <v>210</v>
      </c>
      <c r="B16" s="551">
        <v>0</v>
      </c>
      <c r="C16" s="551">
        <v>0</v>
      </c>
      <c r="D16" s="551">
        <v>0</v>
      </c>
      <c r="E16" s="551">
        <v>0</v>
      </c>
      <c r="F16" s="551">
        <v>0</v>
      </c>
      <c r="G16" s="551">
        <v>0</v>
      </c>
      <c r="O16" s="1269"/>
      <c r="P16" s="1269"/>
      <c r="Q16" s="1269"/>
      <c r="R16" s="1269"/>
      <c r="S16" s="1269"/>
    </row>
    <row r="17" spans="1:19" ht="14.1" customHeight="1">
      <c r="A17" s="614" t="s">
        <v>211</v>
      </c>
      <c r="B17" s="550">
        <v>163.55729778357403</v>
      </c>
      <c r="C17" s="550">
        <v>164.17317102711516</v>
      </c>
      <c r="D17" s="550">
        <v>164.79581210849739</v>
      </c>
      <c r="E17" s="550">
        <v>165.53285990600403</v>
      </c>
      <c r="F17" s="550">
        <v>166.14196531170404</v>
      </c>
      <c r="G17" s="550">
        <v>167.36694396094515</v>
      </c>
      <c r="O17" s="1269"/>
      <c r="P17" s="1269"/>
      <c r="Q17" s="1269"/>
      <c r="R17" s="1269"/>
      <c r="S17" s="1269"/>
    </row>
    <row r="18" spans="1:19" ht="14.1" customHeight="1">
      <c r="A18" s="1264" t="s">
        <v>213</v>
      </c>
      <c r="B18" s="551">
        <v>2.5056053171063337</v>
      </c>
      <c r="C18" s="551">
        <v>2.5178870005277361</v>
      </c>
      <c r="D18" s="551">
        <v>2.5166673379275917</v>
      </c>
      <c r="E18" s="551">
        <v>2.5129463084649637</v>
      </c>
      <c r="F18" s="551">
        <v>2.4783354297179261</v>
      </c>
      <c r="G18" s="551">
        <v>2.6398528519902027</v>
      </c>
      <c r="O18" s="1269"/>
      <c r="P18" s="1269"/>
      <c r="Q18" s="1269"/>
      <c r="R18" s="1269"/>
      <c r="S18" s="1269"/>
    </row>
    <row r="19" spans="1:19" ht="27.95" customHeight="1">
      <c r="A19" s="614" t="s">
        <v>208</v>
      </c>
      <c r="B19" s="550">
        <v>2.5056053171063337</v>
      </c>
      <c r="C19" s="550">
        <v>2.5178870005277361</v>
      </c>
      <c r="D19" s="550">
        <v>2.5166673379275917</v>
      </c>
      <c r="E19" s="550">
        <v>2.5129463084649637</v>
      </c>
      <c r="F19" s="550">
        <v>2.4783354297179261</v>
      </c>
      <c r="G19" s="550">
        <v>2.6398528519902027</v>
      </c>
      <c r="O19" s="1269"/>
      <c r="P19" s="1269"/>
      <c r="Q19" s="1269"/>
      <c r="R19" s="1269"/>
      <c r="S19" s="1269"/>
    </row>
    <row r="20" spans="1:19" ht="14.1" customHeight="1">
      <c r="A20" s="615" t="s">
        <v>214</v>
      </c>
      <c r="B20" s="551">
        <v>0</v>
      </c>
      <c r="C20" s="551">
        <v>0</v>
      </c>
      <c r="D20" s="551">
        <v>0</v>
      </c>
      <c r="E20" s="551">
        <v>0</v>
      </c>
      <c r="F20" s="551">
        <v>0</v>
      </c>
      <c r="G20" s="551">
        <v>0</v>
      </c>
      <c r="O20" s="1269"/>
      <c r="P20" s="1269"/>
      <c r="Q20" s="1269"/>
      <c r="R20" s="1269"/>
      <c r="S20" s="1269"/>
    </row>
    <row r="21" spans="1:19" ht="27.95" customHeight="1">
      <c r="A21" s="614" t="s">
        <v>215</v>
      </c>
      <c r="B21" s="550">
        <v>1.1258267174187606</v>
      </c>
      <c r="C21" s="550">
        <v>1.131345163295409</v>
      </c>
      <c r="D21" s="550">
        <v>1.1307971405353581</v>
      </c>
      <c r="E21" s="550">
        <v>1.1291251954940829</v>
      </c>
      <c r="F21" s="550">
        <v>1.1135737230651541</v>
      </c>
      <c r="G21" s="550">
        <v>1.1861472557286066</v>
      </c>
      <c r="O21" s="1269"/>
      <c r="P21" s="1269"/>
      <c r="Q21" s="1269"/>
      <c r="R21" s="1269"/>
      <c r="S21" s="1269"/>
    </row>
    <row r="22" spans="1:19" ht="14.1" customHeight="1">
      <c r="A22" s="615" t="s">
        <v>216</v>
      </c>
      <c r="B22" s="551">
        <v>0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O22" s="1269"/>
      <c r="P22" s="1269"/>
      <c r="Q22" s="1269"/>
      <c r="R22" s="1269"/>
      <c r="S22" s="1269"/>
    </row>
    <row r="23" spans="1:19" ht="14.1" customHeight="1">
      <c r="A23" s="614" t="s">
        <v>217</v>
      </c>
      <c r="B23" s="550">
        <v>1.3797785996875731</v>
      </c>
      <c r="C23" s="550">
        <v>1.386541837232327</v>
      </c>
      <c r="D23" s="550">
        <v>1.3858701973922336</v>
      </c>
      <c r="E23" s="550">
        <v>1.3838211129708808</v>
      </c>
      <c r="F23" s="550">
        <v>1.364761706652772</v>
      </c>
      <c r="G23" s="550">
        <v>1.4537055962615961</v>
      </c>
      <c r="O23" s="1269"/>
      <c r="P23" s="1269"/>
      <c r="Q23" s="1269"/>
      <c r="R23" s="1269"/>
      <c r="S23" s="1269"/>
    </row>
    <row r="24" spans="1:19" ht="14.1" customHeight="1">
      <c r="A24" s="615" t="s">
        <v>218</v>
      </c>
      <c r="B24" s="551">
        <v>0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O24" s="1269"/>
      <c r="P24" s="1269"/>
      <c r="Q24" s="1269"/>
      <c r="R24" s="1269"/>
      <c r="S24" s="1269"/>
    </row>
    <row r="25" spans="1:19" ht="14.1" customHeight="1">
      <c r="A25" s="614" t="s">
        <v>219</v>
      </c>
      <c r="B25" s="550">
        <v>0</v>
      </c>
      <c r="C25" s="550">
        <v>0</v>
      </c>
      <c r="D25" s="550">
        <v>0</v>
      </c>
      <c r="E25" s="550">
        <v>0</v>
      </c>
      <c r="F25" s="550">
        <v>0</v>
      </c>
      <c r="G25" s="550">
        <v>0</v>
      </c>
      <c r="O25" s="1269"/>
      <c r="P25" s="1269"/>
      <c r="Q25" s="1269"/>
      <c r="R25" s="1269"/>
      <c r="S25" s="1269"/>
    </row>
    <row r="26" spans="1:19" ht="14.1" customHeight="1">
      <c r="A26" s="615" t="s">
        <v>214</v>
      </c>
      <c r="B26" s="551">
        <v>0</v>
      </c>
      <c r="C26" s="551">
        <v>0</v>
      </c>
      <c r="D26" s="551">
        <v>0</v>
      </c>
      <c r="E26" s="551">
        <v>0</v>
      </c>
      <c r="F26" s="551">
        <v>0</v>
      </c>
      <c r="G26" s="551">
        <v>0</v>
      </c>
      <c r="O26" s="1269"/>
      <c r="P26" s="1269"/>
      <c r="Q26" s="1269"/>
      <c r="R26" s="1269"/>
      <c r="S26" s="1269"/>
    </row>
    <row r="27" spans="1:19" ht="27.95" customHeight="1">
      <c r="A27" s="614" t="s">
        <v>215</v>
      </c>
      <c r="B27" s="550">
        <v>0</v>
      </c>
      <c r="C27" s="550">
        <v>0</v>
      </c>
      <c r="D27" s="550">
        <v>0</v>
      </c>
      <c r="E27" s="550">
        <v>0</v>
      </c>
      <c r="F27" s="550">
        <v>0</v>
      </c>
      <c r="G27" s="550">
        <v>0</v>
      </c>
      <c r="O27" s="1269"/>
      <c r="P27" s="1269"/>
      <c r="Q27" s="1269"/>
      <c r="R27" s="1269"/>
      <c r="S27" s="1269"/>
    </row>
    <row r="28" spans="1:19" ht="14.1" customHeight="1">
      <c r="A28" s="615" t="s">
        <v>216</v>
      </c>
      <c r="B28" s="551">
        <v>0</v>
      </c>
      <c r="C28" s="551">
        <v>0</v>
      </c>
      <c r="D28" s="551">
        <v>0</v>
      </c>
      <c r="E28" s="551">
        <v>0</v>
      </c>
      <c r="F28" s="551">
        <v>0</v>
      </c>
      <c r="G28" s="551">
        <v>0</v>
      </c>
      <c r="O28" s="1269"/>
      <c r="P28" s="1269"/>
      <c r="Q28" s="1269"/>
      <c r="R28" s="1269"/>
      <c r="S28" s="1269"/>
    </row>
    <row r="29" spans="1:19" ht="14.1" customHeight="1">
      <c r="A29" s="614" t="s">
        <v>217</v>
      </c>
      <c r="B29" s="550">
        <v>0</v>
      </c>
      <c r="C29" s="550">
        <v>0</v>
      </c>
      <c r="D29" s="550">
        <v>0</v>
      </c>
      <c r="E29" s="550">
        <v>0</v>
      </c>
      <c r="F29" s="550">
        <v>0</v>
      </c>
      <c r="G29" s="550">
        <v>0</v>
      </c>
      <c r="K29" s="1374"/>
      <c r="O29" s="1269"/>
      <c r="P29" s="1269"/>
      <c r="Q29" s="1269"/>
      <c r="R29" s="1269"/>
      <c r="S29" s="1269"/>
    </row>
    <row r="30" spans="1:19" ht="14.1" customHeight="1">
      <c r="A30" s="615" t="s">
        <v>218</v>
      </c>
      <c r="B30" s="551">
        <v>0</v>
      </c>
      <c r="C30" s="551">
        <v>0</v>
      </c>
      <c r="D30" s="551">
        <v>0</v>
      </c>
      <c r="E30" s="551">
        <v>0</v>
      </c>
      <c r="F30" s="551">
        <v>0</v>
      </c>
      <c r="G30" s="551">
        <v>0</v>
      </c>
      <c r="O30" s="1269"/>
      <c r="P30" s="1269"/>
      <c r="Q30" s="1269"/>
      <c r="R30" s="1269"/>
      <c r="S30" s="1269"/>
    </row>
    <row r="31" spans="1:19" ht="27.95" customHeight="1">
      <c r="A31" s="614" t="s">
        <v>220</v>
      </c>
      <c r="B31" s="550">
        <v>0</v>
      </c>
      <c r="C31" s="550">
        <v>0</v>
      </c>
      <c r="D31" s="550">
        <v>0</v>
      </c>
      <c r="E31" s="550">
        <v>0</v>
      </c>
      <c r="F31" s="550">
        <v>0</v>
      </c>
      <c r="G31" s="550">
        <v>0</v>
      </c>
      <c r="O31" s="1269"/>
      <c r="P31" s="1269"/>
      <c r="Q31" s="1269"/>
      <c r="R31" s="1269"/>
      <c r="S31" s="1269"/>
    </row>
    <row r="32" spans="1:19" ht="14.1" customHeight="1">
      <c r="A32" s="615" t="s">
        <v>221</v>
      </c>
      <c r="B32" s="551">
        <v>31161.842232784136</v>
      </c>
      <c r="C32" s="551">
        <v>31799.486140181212</v>
      </c>
      <c r="D32" s="551">
        <v>33674.378730525423</v>
      </c>
      <c r="E32" s="551">
        <v>35061.37016725912</v>
      </c>
      <c r="F32" s="551">
        <v>34653.083847403272</v>
      </c>
      <c r="G32" s="551">
        <v>38958.471820852326</v>
      </c>
      <c r="O32" s="1269"/>
      <c r="P32" s="1269"/>
      <c r="Q32" s="1269"/>
      <c r="R32" s="1269"/>
      <c r="S32" s="1269"/>
    </row>
    <row r="33" spans="1:19" ht="14.1" customHeight="1">
      <c r="A33" s="1137" t="s">
        <v>222</v>
      </c>
      <c r="B33" s="1069">
        <v>1.2254275958785619</v>
      </c>
      <c r="C33" s="1069">
        <v>1.2254275958785619</v>
      </c>
      <c r="D33" s="1069">
        <v>1.2254275958785619</v>
      </c>
      <c r="E33" s="1069">
        <v>1.2254275958785619</v>
      </c>
      <c r="F33" s="1069">
        <v>1.2254275958785619</v>
      </c>
      <c r="G33" s="1069">
        <v>1.2254275958785619</v>
      </c>
      <c r="O33" s="1269"/>
      <c r="P33" s="1269"/>
      <c r="Q33" s="1269"/>
      <c r="R33" s="1269"/>
      <c r="S33" s="1269"/>
    </row>
    <row r="34" spans="1:19" ht="14.1" customHeight="1">
      <c r="A34" s="615" t="s">
        <v>212</v>
      </c>
      <c r="B34" s="551">
        <v>31160.616805188256</v>
      </c>
      <c r="C34" s="551">
        <v>31798.260712585332</v>
      </c>
      <c r="D34" s="551">
        <v>33673.153302929546</v>
      </c>
      <c r="E34" s="551">
        <v>35060.144739663243</v>
      </c>
      <c r="F34" s="551">
        <v>34651.858419807395</v>
      </c>
      <c r="G34" s="551">
        <v>38957.24639325645</v>
      </c>
      <c r="O34" s="1269"/>
      <c r="P34" s="1269"/>
      <c r="Q34" s="1269"/>
      <c r="R34" s="1269"/>
      <c r="S34" s="1269"/>
    </row>
    <row r="35" spans="1:19" ht="14.1" customHeight="1">
      <c r="A35" s="614" t="s">
        <v>214</v>
      </c>
      <c r="B35" s="550">
        <v>0</v>
      </c>
      <c r="C35" s="550">
        <v>0</v>
      </c>
      <c r="D35" s="550">
        <v>0</v>
      </c>
      <c r="E35" s="550">
        <v>0</v>
      </c>
      <c r="F35" s="550">
        <v>0</v>
      </c>
      <c r="G35" s="550">
        <v>0</v>
      </c>
      <c r="O35" s="1269"/>
      <c r="P35" s="1269"/>
      <c r="Q35" s="1269"/>
      <c r="R35" s="1269"/>
      <c r="S35" s="1269"/>
    </row>
    <row r="36" spans="1:19" ht="27.95" customHeight="1">
      <c r="A36" s="1153" t="s">
        <v>215</v>
      </c>
      <c r="B36" s="1099">
        <v>2606.4467204368798</v>
      </c>
      <c r="C36" s="1099">
        <v>2402.2115115618503</v>
      </c>
      <c r="D36" s="1099">
        <v>2643.6791961307795</v>
      </c>
      <c r="E36" s="1099">
        <v>2933.4248280821598</v>
      </c>
      <c r="F36" s="1099">
        <v>2900.0145125406216</v>
      </c>
      <c r="G36" s="1099">
        <v>4512.4102169476637</v>
      </c>
      <c r="O36" s="1269"/>
      <c r="P36" s="1269"/>
      <c r="Q36" s="1269"/>
      <c r="R36" s="1269"/>
      <c r="S36" s="1269"/>
    </row>
    <row r="37" spans="1:19" ht="14.1" customHeight="1">
      <c r="A37" s="614" t="s">
        <v>216</v>
      </c>
      <c r="B37" s="550">
        <v>2.7156230399999863</v>
      </c>
      <c r="C37" s="550">
        <v>2.9504127199999868</v>
      </c>
      <c r="D37" s="550">
        <v>2.6804127199999863</v>
      </c>
      <c r="E37" s="550">
        <v>3.2639999999999874</v>
      </c>
      <c r="F37" s="550">
        <v>2.5939999999999874</v>
      </c>
      <c r="G37" s="550">
        <v>3.5939999999999874</v>
      </c>
      <c r="O37" s="1269"/>
      <c r="P37" s="1269"/>
      <c r="Q37" s="1269"/>
      <c r="R37" s="1269"/>
      <c r="S37" s="1269"/>
    </row>
    <row r="38" spans="1:19" ht="14.1" customHeight="1">
      <c r="A38" s="615" t="s">
        <v>217</v>
      </c>
      <c r="B38" s="551">
        <v>28551.454461711375</v>
      </c>
      <c r="C38" s="551">
        <v>29393.098788303483</v>
      </c>
      <c r="D38" s="551">
        <v>31026.793694078766</v>
      </c>
      <c r="E38" s="551">
        <v>32123.455911581084</v>
      </c>
      <c r="F38" s="551">
        <v>31749.249907266774</v>
      </c>
      <c r="G38" s="551">
        <v>34441.242176308784</v>
      </c>
      <c r="O38" s="1269"/>
      <c r="P38" s="1269"/>
      <c r="Q38" s="1269"/>
      <c r="R38" s="1269"/>
      <c r="S38" s="1269"/>
    </row>
    <row r="39" spans="1:19" ht="14.1" customHeight="1">
      <c r="A39" s="614" t="s">
        <v>218</v>
      </c>
      <c r="B39" s="550">
        <v>1.7099999995995319E-6</v>
      </c>
      <c r="C39" s="550">
        <v>1.7099999995995319E-6</v>
      </c>
      <c r="D39" s="550">
        <v>1.7099999995995319E-6</v>
      </c>
      <c r="E39" s="550">
        <v>1.7099999995995319E-6</v>
      </c>
      <c r="F39" s="550">
        <v>1.7099999995995319E-6</v>
      </c>
      <c r="G39" s="550">
        <v>1.7099999995995319E-6</v>
      </c>
      <c r="O39" s="1269"/>
      <c r="P39" s="1269"/>
      <c r="Q39" s="1269"/>
      <c r="R39" s="1269"/>
      <c r="S39" s="1269"/>
    </row>
    <row r="40" spans="1:19" ht="14.1" customHeight="1">
      <c r="A40" s="1265" t="s">
        <v>223</v>
      </c>
      <c r="B40" s="551">
        <v>32675.956607875225</v>
      </c>
      <c r="C40" s="551">
        <v>34148.297695831119</v>
      </c>
      <c r="D40" s="551">
        <v>34414.309095199671</v>
      </c>
      <c r="E40" s="551">
        <v>35139.184361475913</v>
      </c>
      <c r="F40" s="551">
        <v>35155.523781479656</v>
      </c>
      <c r="G40" s="551">
        <v>35583.519300225424</v>
      </c>
      <c r="O40" s="1269"/>
      <c r="P40" s="1269"/>
      <c r="Q40" s="1269"/>
      <c r="R40" s="1269"/>
      <c r="S40" s="1269"/>
    </row>
    <row r="41" spans="1:19" ht="14.1" customHeight="1">
      <c r="A41" s="614" t="s">
        <v>224</v>
      </c>
      <c r="B41" s="550">
        <v>19283.223388673934</v>
      </c>
      <c r="C41" s="550">
        <v>20230.843940412829</v>
      </c>
      <c r="D41" s="550">
        <v>21344.64952509338</v>
      </c>
      <c r="E41" s="550">
        <v>20949.707739449626</v>
      </c>
      <c r="F41" s="550">
        <v>20883.625388262411</v>
      </c>
      <c r="G41" s="550">
        <v>21221.143558902411</v>
      </c>
      <c r="O41" s="1269"/>
      <c r="P41" s="1269"/>
      <c r="Q41" s="1269"/>
      <c r="R41" s="1269"/>
      <c r="S41" s="1269"/>
    </row>
    <row r="42" spans="1:19" ht="14.1" customHeight="1">
      <c r="A42" s="615" t="s">
        <v>225</v>
      </c>
      <c r="B42" s="551">
        <v>377.17966221404549</v>
      </c>
      <c r="C42" s="551">
        <v>379.62521642104548</v>
      </c>
      <c r="D42" s="551">
        <v>1119.2616656090454</v>
      </c>
      <c r="E42" s="551">
        <v>1111.8898527390456</v>
      </c>
      <c r="F42" s="551">
        <v>1098.2341960799997</v>
      </c>
      <c r="G42" s="551">
        <v>1054.8313458557759</v>
      </c>
      <c r="O42" s="1269"/>
      <c r="P42" s="1269"/>
      <c r="Q42" s="1269"/>
      <c r="R42" s="1269"/>
      <c r="S42" s="1269"/>
    </row>
    <row r="43" spans="1:19" ht="14.1" customHeight="1">
      <c r="A43" s="614" t="s">
        <v>226</v>
      </c>
      <c r="B43" s="550">
        <v>7.2013500000000005E-3</v>
      </c>
      <c r="C43" s="550">
        <v>7.1321000000000015E-3</v>
      </c>
      <c r="D43" s="550">
        <v>7.0443500000000013E-3</v>
      </c>
      <c r="E43" s="550">
        <v>6.9979500000000002E-3</v>
      </c>
      <c r="F43" s="550">
        <v>6.9120000000000015E-3</v>
      </c>
      <c r="G43" s="550">
        <v>6.6389000000000005E-3</v>
      </c>
      <c r="O43" s="1269"/>
      <c r="P43" s="1269"/>
      <c r="Q43" s="1269"/>
      <c r="R43" s="1269"/>
      <c r="S43" s="1269"/>
    </row>
    <row r="44" spans="1:19" ht="14.1" customHeight="1">
      <c r="A44" s="1154" t="s">
        <v>227</v>
      </c>
      <c r="B44" s="846">
        <v>13015.546355637243</v>
      </c>
      <c r="C44" s="846">
        <v>13537.821406897243</v>
      </c>
      <c r="D44" s="846">
        <v>11950.390860147243</v>
      </c>
      <c r="E44" s="846">
        <v>13077.579771337243</v>
      </c>
      <c r="F44" s="846">
        <v>13173.657285137242</v>
      </c>
      <c r="G44" s="846">
        <v>13307.537756567242</v>
      </c>
      <c r="O44" s="1269"/>
      <c r="P44" s="1269"/>
      <c r="Q44" s="1269"/>
      <c r="R44" s="1269"/>
      <c r="S44" s="1269"/>
    </row>
    <row r="45" spans="1:19" ht="14.1" customHeight="1">
      <c r="A45" s="1396" t="s">
        <v>228</v>
      </c>
      <c r="B45" s="1397">
        <v>45517.747191424307</v>
      </c>
      <c r="C45" s="1397">
        <v>48313.351774437477</v>
      </c>
      <c r="D45" s="1397">
        <v>51427.983955143514</v>
      </c>
      <c r="E45" s="1397">
        <v>53538.003134299848</v>
      </c>
      <c r="F45" s="1397">
        <v>52958.169400399129</v>
      </c>
      <c r="G45" s="1397">
        <v>56290.605616718436</v>
      </c>
      <c r="O45" s="1269"/>
      <c r="P45" s="1269"/>
      <c r="Q45" s="1269"/>
      <c r="R45" s="1269"/>
      <c r="S45" s="1269"/>
    </row>
    <row r="46" spans="1:19" ht="14.1" customHeight="1">
      <c r="A46" s="615" t="s">
        <v>207</v>
      </c>
      <c r="B46" s="551">
        <v>9776.7683908426516</v>
      </c>
      <c r="C46" s="551">
        <v>10579.980263125828</v>
      </c>
      <c r="D46" s="551">
        <v>11210.908414049884</v>
      </c>
      <c r="E46" s="551">
        <v>11525.245253785204</v>
      </c>
      <c r="F46" s="551">
        <v>11371.991729919029</v>
      </c>
      <c r="G46" s="551">
        <v>12496.376697811256</v>
      </c>
      <c r="O46" s="1269"/>
      <c r="P46" s="1269"/>
      <c r="Q46" s="1269"/>
      <c r="R46" s="1269"/>
      <c r="S46" s="1269"/>
    </row>
    <row r="47" spans="1:19" ht="27.95" customHeight="1">
      <c r="A47" s="1266" t="s">
        <v>229</v>
      </c>
      <c r="B47" s="1267">
        <v>8690.927892319336</v>
      </c>
      <c r="C47" s="1267">
        <v>9354.4097761123012</v>
      </c>
      <c r="D47" s="1267">
        <v>9867.5647584061298</v>
      </c>
      <c r="E47" s="1267">
        <v>10047.260353040811</v>
      </c>
      <c r="F47" s="1267">
        <v>9608.0611702381302</v>
      </c>
      <c r="G47" s="1267">
        <v>10387.694617031533</v>
      </c>
      <c r="O47" s="1269"/>
      <c r="P47" s="1269"/>
      <c r="Q47" s="1269"/>
      <c r="R47" s="1269"/>
      <c r="S47" s="1269"/>
    </row>
    <row r="48" spans="1:19" ht="27.95" customHeight="1">
      <c r="A48" s="615" t="s">
        <v>209</v>
      </c>
      <c r="B48" s="551">
        <v>8690.927892319336</v>
      </c>
      <c r="C48" s="551">
        <v>9354.4097761123012</v>
      </c>
      <c r="D48" s="551">
        <v>9867.5647584061298</v>
      </c>
      <c r="E48" s="551">
        <v>10047.260353040811</v>
      </c>
      <c r="F48" s="551">
        <v>9608.0611702381302</v>
      </c>
      <c r="G48" s="551">
        <v>10387.694617031533</v>
      </c>
      <c r="O48" s="1269"/>
      <c r="P48" s="1269"/>
      <c r="Q48" s="1269"/>
      <c r="R48" s="1269"/>
      <c r="S48" s="1269"/>
    </row>
    <row r="49" spans="1:19" ht="27.95" customHeight="1">
      <c r="A49" s="1266" t="s">
        <v>210</v>
      </c>
      <c r="B49" s="1267">
        <v>0</v>
      </c>
      <c r="C49" s="1267">
        <v>0</v>
      </c>
      <c r="D49" s="1267">
        <v>0</v>
      </c>
      <c r="E49" s="1267">
        <v>0</v>
      </c>
      <c r="F49" s="1267">
        <v>0</v>
      </c>
      <c r="G49" s="1267">
        <v>0</v>
      </c>
      <c r="O49" s="1269"/>
      <c r="P49" s="1269"/>
      <c r="Q49" s="1269"/>
      <c r="R49" s="1269"/>
      <c r="S49" s="1269"/>
    </row>
    <row r="50" spans="1:19" ht="14.1" customHeight="1">
      <c r="A50" s="615" t="s">
        <v>211</v>
      </c>
      <c r="B50" s="551">
        <v>0</v>
      </c>
      <c r="C50" s="551">
        <v>0</v>
      </c>
      <c r="D50" s="551">
        <v>0</v>
      </c>
      <c r="E50" s="551">
        <v>0</v>
      </c>
      <c r="F50" s="551">
        <v>0</v>
      </c>
      <c r="G50" s="551">
        <v>0</v>
      </c>
      <c r="O50" s="1269"/>
      <c r="P50" s="1269"/>
      <c r="Q50" s="1269"/>
      <c r="R50" s="1269"/>
      <c r="S50" s="1269"/>
    </row>
    <row r="51" spans="1:19" ht="14.1" customHeight="1">
      <c r="A51" s="1398" t="s">
        <v>212</v>
      </c>
      <c r="B51" s="1267">
        <v>1085.8404985233153</v>
      </c>
      <c r="C51" s="1267">
        <v>1225.5704870135262</v>
      </c>
      <c r="D51" s="1267">
        <v>1343.3436556437543</v>
      </c>
      <c r="E51" s="1267">
        <v>1477.9849007443934</v>
      </c>
      <c r="F51" s="1267">
        <v>1763.9305596808986</v>
      </c>
      <c r="G51" s="1267">
        <v>2108.6820807797226</v>
      </c>
      <c r="O51" s="1269"/>
      <c r="P51" s="1269"/>
      <c r="Q51" s="1269"/>
      <c r="R51" s="1269"/>
      <c r="S51" s="1269"/>
    </row>
    <row r="52" spans="1:19" ht="27.95" customHeight="1">
      <c r="A52" s="615" t="s">
        <v>209</v>
      </c>
      <c r="B52" s="551">
        <v>1012.6830338204785</v>
      </c>
      <c r="C52" s="551">
        <v>1142.8247642883593</v>
      </c>
      <c r="D52" s="551">
        <v>1207.0439719381368</v>
      </c>
      <c r="E52" s="551">
        <v>1357.1024982464974</v>
      </c>
      <c r="F52" s="551">
        <v>1612.8383057883516</v>
      </c>
      <c r="G52" s="551">
        <v>1898.7715885622397</v>
      </c>
      <c r="O52" s="1269"/>
      <c r="P52" s="1269"/>
      <c r="Q52" s="1269"/>
      <c r="R52" s="1269"/>
      <c r="S52" s="1269"/>
    </row>
    <row r="53" spans="1:19" ht="27.95" customHeight="1">
      <c r="A53" s="1266" t="s">
        <v>210</v>
      </c>
      <c r="B53" s="1267">
        <v>0</v>
      </c>
      <c r="C53" s="1267">
        <v>0</v>
      </c>
      <c r="D53" s="1267">
        <v>0</v>
      </c>
      <c r="E53" s="1267">
        <v>0</v>
      </c>
      <c r="F53" s="1267">
        <v>0</v>
      </c>
      <c r="G53" s="1267">
        <v>0</v>
      </c>
      <c r="O53" s="1269"/>
      <c r="P53" s="1269"/>
      <c r="Q53" s="1269"/>
      <c r="R53" s="1269"/>
      <c r="S53" s="1269"/>
    </row>
    <row r="54" spans="1:19" ht="14.1" customHeight="1">
      <c r="A54" s="615" t="s">
        <v>211</v>
      </c>
      <c r="B54" s="551">
        <v>73.157464702836734</v>
      </c>
      <c r="C54" s="551">
        <v>82.745722725166786</v>
      </c>
      <c r="D54" s="551">
        <v>136.29968370561753</v>
      </c>
      <c r="E54" s="551">
        <v>120.88240249789598</v>
      </c>
      <c r="F54" s="551">
        <v>151.09225389254698</v>
      </c>
      <c r="G54" s="551">
        <v>209.9104922174829</v>
      </c>
      <c r="O54" s="1269"/>
      <c r="P54" s="1269"/>
      <c r="Q54" s="1269"/>
      <c r="R54" s="1269"/>
      <c r="S54" s="1269"/>
    </row>
    <row r="55" spans="1:19" ht="14.1" customHeight="1">
      <c r="A55" s="1398" t="s">
        <v>213</v>
      </c>
      <c r="B55" s="1267">
        <v>2841.2308865542432</v>
      </c>
      <c r="C55" s="1267">
        <v>3264.8581036968558</v>
      </c>
      <c r="D55" s="1267">
        <v>4101.4532945343353</v>
      </c>
      <c r="E55" s="1267">
        <v>4721.0011908531123</v>
      </c>
      <c r="F55" s="1267">
        <v>4303.0779138708376</v>
      </c>
      <c r="G55" s="1267">
        <v>4049.7864435222486</v>
      </c>
      <c r="O55" s="1269"/>
      <c r="P55" s="1269"/>
      <c r="Q55" s="1269"/>
      <c r="R55" s="1269"/>
      <c r="S55" s="1269"/>
    </row>
    <row r="56" spans="1:19" ht="27.95" customHeight="1">
      <c r="A56" s="615" t="s">
        <v>208</v>
      </c>
      <c r="B56" s="551">
        <v>61.324816984278812</v>
      </c>
      <c r="C56" s="551">
        <v>65.811519532864949</v>
      </c>
      <c r="D56" s="551">
        <v>75.451117776780748</v>
      </c>
      <c r="E56" s="551">
        <v>82.739639254070752</v>
      </c>
      <c r="F56" s="551">
        <v>118.90230034442121</v>
      </c>
      <c r="G56" s="551">
        <v>108.77810229572586</v>
      </c>
      <c r="O56" s="1269"/>
      <c r="P56" s="1269"/>
      <c r="Q56" s="1269"/>
      <c r="R56" s="1269"/>
      <c r="S56" s="1269"/>
    </row>
    <row r="57" spans="1:19" ht="14.1" customHeight="1">
      <c r="A57" s="1266" t="s">
        <v>214</v>
      </c>
      <c r="B57" s="1267">
        <v>0</v>
      </c>
      <c r="C57" s="1267">
        <v>0</v>
      </c>
      <c r="D57" s="1267">
        <v>0</v>
      </c>
      <c r="E57" s="1267">
        <v>0</v>
      </c>
      <c r="F57" s="1267">
        <v>0</v>
      </c>
      <c r="G57" s="1267">
        <v>0</v>
      </c>
      <c r="O57" s="1269"/>
      <c r="P57" s="1269"/>
      <c r="Q57" s="1269"/>
      <c r="R57" s="1269"/>
      <c r="S57" s="1269"/>
    </row>
    <row r="58" spans="1:19" ht="27.95" customHeight="1">
      <c r="A58" s="615" t="s">
        <v>215</v>
      </c>
      <c r="B58" s="551">
        <v>22.330863049111688</v>
      </c>
      <c r="C58" s="551">
        <v>25.463774388008886</v>
      </c>
      <c r="D58" s="551">
        <v>32.96100569448636</v>
      </c>
      <c r="E58" s="551">
        <v>36.349042550540148</v>
      </c>
      <c r="F58" s="551">
        <v>35.911010674110152</v>
      </c>
      <c r="G58" s="551">
        <v>41.046188271901215</v>
      </c>
      <c r="O58" s="1269"/>
      <c r="P58" s="1269"/>
      <c r="Q58" s="1269"/>
      <c r="R58" s="1269"/>
      <c r="S58" s="1269"/>
    </row>
    <row r="59" spans="1:19" ht="14.1" customHeight="1">
      <c r="A59" s="1266" t="s">
        <v>216</v>
      </c>
      <c r="B59" s="1267">
        <v>0</v>
      </c>
      <c r="C59" s="1267">
        <v>0</v>
      </c>
      <c r="D59" s="1267">
        <v>0</v>
      </c>
      <c r="E59" s="1267">
        <v>0</v>
      </c>
      <c r="F59" s="1267">
        <v>0</v>
      </c>
      <c r="G59" s="1267">
        <v>0</v>
      </c>
      <c r="O59" s="1269"/>
      <c r="P59" s="1269"/>
      <c r="Q59" s="1269"/>
      <c r="R59" s="1269"/>
      <c r="S59" s="1269"/>
    </row>
    <row r="60" spans="1:19" ht="14.1" customHeight="1">
      <c r="A60" s="615" t="s">
        <v>217</v>
      </c>
      <c r="B60" s="551">
        <v>38.99395393516712</v>
      </c>
      <c r="C60" s="551">
        <v>40.347745144856063</v>
      </c>
      <c r="D60" s="551">
        <v>42.490112082294388</v>
      </c>
      <c r="E60" s="551">
        <v>46.390596703530605</v>
      </c>
      <c r="F60" s="551">
        <v>82.991289670311062</v>
      </c>
      <c r="G60" s="551">
        <v>67.731914023824643</v>
      </c>
      <c r="O60" s="1269"/>
      <c r="P60" s="1269"/>
      <c r="Q60" s="1269"/>
      <c r="R60" s="1269"/>
      <c r="S60" s="1269"/>
    </row>
    <row r="61" spans="1:19" ht="14.1" customHeight="1">
      <c r="A61" s="1266" t="s">
        <v>218</v>
      </c>
      <c r="B61" s="1267">
        <v>0.76193005789801393</v>
      </c>
      <c r="C61" s="1267">
        <v>0.72598762342804646</v>
      </c>
      <c r="D61" s="1267">
        <v>0.83612362419744968</v>
      </c>
      <c r="E61" s="1267">
        <v>0.87294483751477536</v>
      </c>
      <c r="F61" s="1267">
        <v>0.87302228454076292</v>
      </c>
      <c r="G61" s="1267">
        <v>0.73054382129055773</v>
      </c>
      <c r="O61" s="1269"/>
      <c r="P61" s="1269"/>
      <c r="Q61" s="1269"/>
      <c r="R61" s="1269"/>
      <c r="S61" s="1269"/>
    </row>
    <row r="62" spans="1:19" ht="14.1" customHeight="1">
      <c r="A62" s="615" t="s">
        <v>219</v>
      </c>
      <c r="B62" s="551">
        <v>2779.9060695699645</v>
      </c>
      <c r="C62" s="551">
        <v>3199.0465841639907</v>
      </c>
      <c r="D62" s="551">
        <v>4026.0021767575545</v>
      </c>
      <c r="E62" s="551">
        <v>4638.2615515990419</v>
      </c>
      <c r="F62" s="551">
        <v>4184.1756135264168</v>
      </c>
      <c r="G62" s="551">
        <v>3941.0083412265226</v>
      </c>
      <c r="O62" s="1269"/>
      <c r="P62" s="1269"/>
      <c r="Q62" s="1269"/>
      <c r="R62" s="1269"/>
      <c r="S62" s="1269"/>
    </row>
    <row r="63" spans="1:19" ht="14.1" customHeight="1">
      <c r="A63" s="1266" t="s">
        <v>214</v>
      </c>
      <c r="B63" s="1267">
        <v>0</v>
      </c>
      <c r="C63" s="1267">
        <v>0</v>
      </c>
      <c r="D63" s="1267">
        <v>0</v>
      </c>
      <c r="E63" s="1267">
        <v>0</v>
      </c>
      <c r="F63" s="1267">
        <v>0</v>
      </c>
      <c r="G63" s="1267">
        <v>0</v>
      </c>
      <c r="O63" s="1269"/>
      <c r="P63" s="1269"/>
      <c r="Q63" s="1269"/>
      <c r="R63" s="1269"/>
      <c r="S63" s="1269"/>
    </row>
    <row r="64" spans="1:19" ht="27.95" customHeight="1">
      <c r="A64" s="615" t="s">
        <v>215</v>
      </c>
      <c r="B64" s="551">
        <v>944.98774999666671</v>
      </c>
      <c r="C64" s="551">
        <v>1033.9577661751603</v>
      </c>
      <c r="D64" s="551">
        <v>1035.1892489877523</v>
      </c>
      <c r="E64" s="551">
        <v>993.21958805006363</v>
      </c>
      <c r="F64" s="551">
        <v>886.76914153399605</v>
      </c>
      <c r="G64" s="551">
        <v>898.72376617516022</v>
      </c>
      <c r="O64" s="1269"/>
      <c r="P64" s="1269"/>
      <c r="Q64" s="1269"/>
      <c r="R64" s="1269"/>
      <c r="S64" s="1269"/>
    </row>
    <row r="65" spans="1:19" ht="14.1" customHeight="1">
      <c r="A65" s="1266" t="s">
        <v>216</v>
      </c>
      <c r="B65" s="1267">
        <v>1834.9183195732978</v>
      </c>
      <c r="C65" s="1267">
        <v>1861.1904846554971</v>
      </c>
      <c r="D65" s="1267">
        <v>2686.6400944364686</v>
      </c>
      <c r="E65" s="1267">
        <v>2670.5803802156452</v>
      </c>
      <c r="F65" s="1267">
        <v>2443.3858886590879</v>
      </c>
      <c r="G65" s="1267">
        <v>2230.8019917180295</v>
      </c>
      <c r="O65" s="1269"/>
      <c r="P65" s="1269"/>
      <c r="Q65" s="1269"/>
      <c r="R65" s="1269"/>
      <c r="S65" s="1269"/>
    </row>
    <row r="66" spans="1:19" ht="14.1" customHeight="1">
      <c r="A66" s="615" t="s">
        <v>217</v>
      </c>
      <c r="B66" s="551">
        <v>0</v>
      </c>
      <c r="C66" s="551">
        <v>303.89833333333331</v>
      </c>
      <c r="D66" s="551">
        <v>304.17283333333336</v>
      </c>
      <c r="E66" s="551">
        <v>974.46158333333324</v>
      </c>
      <c r="F66" s="551">
        <v>854.02058333333321</v>
      </c>
      <c r="G66" s="551">
        <v>811.48258333333308</v>
      </c>
      <c r="O66" s="1269"/>
      <c r="P66" s="1269"/>
      <c r="Q66" s="1269"/>
      <c r="R66" s="1269"/>
      <c r="S66" s="1269"/>
    </row>
    <row r="67" spans="1:19" ht="14.1" customHeight="1">
      <c r="A67" s="1399" t="s">
        <v>218</v>
      </c>
      <c r="B67" s="1400">
        <v>0</v>
      </c>
      <c r="C67" s="1400">
        <v>0</v>
      </c>
      <c r="D67" s="1400">
        <v>0</v>
      </c>
      <c r="E67" s="1400">
        <v>0</v>
      </c>
      <c r="F67" s="1400">
        <v>0</v>
      </c>
      <c r="G67" s="1400">
        <v>0</v>
      </c>
      <c r="O67" s="1269"/>
      <c r="P67" s="1269"/>
      <c r="Q67" s="1269"/>
      <c r="R67" s="1269"/>
      <c r="S67" s="1269"/>
    </row>
    <row r="68" spans="1:19" ht="27.95" customHeight="1">
      <c r="A68" s="615" t="s">
        <v>220</v>
      </c>
      <c r="B68" s="551">
        <v>14.873350715068852</v>
      </c>
      <c r="C68" s="551">
        <v>13.020577083327224</v>
      </c>
      <c r="D68" s="551">
        <v>11.556280383624346</v>
      </c>
      <c r="E68" s="551">
        <v>10.746016934658725</v>
      </c>
      <c r="F68" s="551">
        <v>8.2772200643894767</v>
      </c>
      <c r="G68" s="551">
        <v>6.2927166847567086</v>
      </c>
      <c r="O68" s="1269"/>
      <c r="P68" s="1269"/>
      <c r="Q68" s="1269"/>
      <c r="R68" s="1269"/>
      <c r="S68" s="1269"/>
    </row>
    <row r="69" spans="1:19" ht="14.1" customHeight="1">
      <c r="A69" s="1266" t="s">
        <v>221</v>
      </c>
      <c r="B69" s="1267">
        <v>32884.87456331234</v>
      </c>
      <c r="C69" s="1267">
        <v>34455.492830531468</v>
      </c>
      <c r="D69" s="1267">
        <v>36104.065966175673</v>
      </c>
      <c r="E69" s="1267">
        <v>37281.010672726872</v>
      </c>
      <c r="F69" s="1267">
        <v>37274.822536544874</v>
      </c>
      <c r="G69" s="1267">
        <v>39738.149758700172</v>
      </c>
      <c r="O69" s="1269"/>
      <c r="P69" s="1269"/>
      <c r="Q69" s="1269"/>
      <c r="R69" s="1269"/>
      <c r="S69" s="1269"/>
    </row>
    <row r="70" spans="1:19" ht="14.1" customHeight="1">
      <c r="A70" s="615" t="s">
        <v>222</v>
      </c>
      <c r="B70" s="551">
        <v>0</v>
      </c>
      <c r="C70" s="551">
        <v>0</v>
      </c>
      <c r="D70" s="551">
        <v>0</v>
      </c>
      <c r="E70" s="551">
        <v>0</v>
      </c>
      <c r="F70" s="551">
        <v>0</v>
      </c>
      <c r="G70" s="551">
        <v>0</v>
      </c>
      <c r="O70" s="1269"/>
      <c r="P70" s="1269"/>
      <c r="Q70" s="1269"/>
      <c r="R70" s="1269"/>
      <c r="S70" s="1269"/>
    </row>
    <row r="71" spans="1:19" ht="27.95" customHeight="1">
      <c r="A71" s="1266" t="s">
        <v>230</v>
      </c>
      <c r="B71" s="1267">
        <v>372.46733035</v>
      </c>
      <c r="C71" s="1267">
        <v>374.88020627999998</v>
      </c>
      <c r="D71" s="1267">
        <v>1114.6111609099999</v>
      </c>
      <c r="E71" s="1267">
        <v>1107.30348521</v>
      </c>
      <c r="F71" s="1267">
        <v>1093.9633753800001</v>
      </c>
      <c r="G71" s="1267">
        <v>1051.5518775799999</v>
      </c>
      <c r="O71" s="1269"/>
      <c r="P71" s="1269"/>
      <c r="Q71" s="1269"/>
      <c r="R71" s="1269"/>
      <c r="S71" s="1269"/>
    </row>
    <row r="72" spans="1:19" ht="14.1" customHeight="1">
      <c r="A72" s="1153" t="s">
        <v>231</v>
      </c>
      <c r="B72" s="1099">
        <v>32512.407232962338</v>
      </c>
      <c r="C72" s="1099">
        <v>34080.612624251466</v>
      </c>
      <c r="D72" s="1099">
        <v>34989.454805265676</v>
      </c>
      <c r="E72" s="1099">
        <v>36173.707187516869</v>
      </c>
      <c r="F72" s="1099">
        <v>36180.859161164874</v>
      </c>
      <c r="G72" s="1099">
        <v>38686.597881120171</v>
      </c>
      <c r="O72" s="1269"/>
      <c r="P72" s="1269"/>
      <c r="Q72" s="1269"/>
      <c r="R72" s="1269"/>
      <c r="S72" s="1269"/>
    </row>
    <row r="73" spans="1:19" ht="14.1" customHeight="1">
      <c r="A73" s="1266" t="s">
        <v>214</v>
      </c>
      <c r="B73" s="1267">
        <v>0</v>
      </c>
      <c r="C73" s="1267">
        <v>0</v>
      </c>
      <c r="D73" s="1267">
        <v>0</v>
      </c>
      <c r="E73" s="1267">
        <v>0</v>
      </c>
      <c r="F73" s="1267">
        <v>0</v>
      </c>
      <c r="G73" s="1267">
        <v>0</v>
      </c>
      <c r="O73" s="1269"/>
      <c r="P73" s="1269"/>
      <c r="Q73" s="1269"/>
      <c r="R73" s="1269"/>
      <c r="S73" s="1269"/>
    </row>
    <row r="74" spans="1:19" ht="27.95" customHeight="1">
      <c r="A74" s="615" t="s">
        <v>215</v>
      </c>
      <c r="B74" s="551">
        <v>6108.7654712176754</v>
      </c>
      <c r="C74" s="551">
        <v>6325.4288346185804</v>
      </c>
      <c r="D74" s="551">
        <v>6418.7708628993623</v>
      </c>
      <c r="E74" s="551">
        <v>6770.293632304305</v>
      </c>
      <c r="F74" s="551">
        <v>6568.0235153879894</v>
      </c>
      <c r="G74" s="551">
        <v>8062.3106651226772</v>
      </c>
      <c r="O74" s="1269"/>
      <c r="P74" s="1269"/>
      <c r="Q74" s="1269"/>
      <c r="R74" s="1269"/>
      <c r="S74" s="1269"/>
    </row>
    <row r="75" spans="1:19" ht="14.1" customHeight="1">
      <c r="A75" s="1266" t="s">
        <v>216</v>
      </c>
      <c r="B75" s="1267">
        <v>14070.123338225383</v>
      </c>
      <c r="C75" s="1267">
        <v>14538.077605055063</v>
      </c>
      <c r="D75" s="1267">
        <v>14577.097679138624</v>
      </c>
      <c r="E75" s="1267">
        <v>15281.326031528026</v>
      </c>
      <c r="F75" s="1267">
        <v>15293.71013313472</v>
      </c>
      <c r="G75" s="1267">
        <v>15133.968251740635</v>
      </c>
      <c r="O75" s="1269"/>
      <c r="P75" s="1269"/>
      <c r="Q75" s="1269"/>
      <c r="R75" s="1269"/>
      <c r="S75" s="1269"/>
    </row>
    <row r="76" spans="1:19" ht="14.1" customHeight="1">
      <c r="A76" s="615" t="s">
        <v>217</v>
      </c>
      <c r="B76" s="551">
        <v>12333.518423519279</v>
      </c>
      <c r="C76" s="551">
        <v>13217.106184577824</v>
      </c>
      <c r="D76" s="551">
        <v>13993.586263227688</v>
      </c>
      <c r="E76" s="551">
        <v>14122.08752368454</v>
      </c>
      <c r="F76" s="551">
        <v>14319.125512642166</v>
      </c>
      <c r="G76" s="551">
        <v>15490.318964256863</v>
      </c>
      <c r="O76" s="1269"/>
      <c r="P76" s="1269"/>
      <c r="Q76" s="1269"/>
      <c r="R76" s="1269"/>
      <c r="S76" s="1269"/>
    </row>
    <row r="77" spans="1:19" ht="14.1" customHeight="1">
      <c r="A77" s="1266" t="s">
        <v>218</v>
      </c>
      <c r="B77" s="1400">
        <v>30.147292946874813</v>
      </c>
      <c r="C77" s="1400">
        <v>30.428601437527806</v>
      </c>
      <c r="D77" s="1400">
        <v>43.835419843524583</v>
      </c>
      <c r="E77" s="1400">
        <v>57.735160007808418</v>
      </c>
      <c r="F77" s="1400">
        <v>60.589463968047134</v>
      </c>
      <c r="G77" s="1400">
        <v>81.764671667865485</v>
      </c>
      <c r="O77" s="1269"/>
      <c r="P77" s="1269"/>
      <c r="Q77" s="1269"/>
      <c r="R77" s="1269"/>
      <c r="S77" s="1269"/>
    </row>
    <row r="78" spans="1:19" ht="14.1" customHeight="1">
      <c r="A78" s="1401" t="s">
        <v>232</v>
      </c>
      <c r="B78" s="1011">
        <v>18518.05004235277</v>
      </c>
      <c r="C78" s="1011">
        <v>17833.487161562902</v>
      </c>
      <c r="D78" s="1011">
        <v>16860.347377409547</v>
      </c>
      <c r="E78" s="1011">
        <v>16862.819048423124</v>
      </c>
      <c r="F78" s="1011">
        <v>17051.08774679144</v>
      </c>
      <c r="G78" s="1011">
        <v>18458.914417766857</v>
      </c>
      <c r="O78" s="1269"/>
      <c r="P78" s="1269"/>
      <c r="Q78" s="1269"/>
      <c r="R78" s="1269"/>
      <c r="S78" s="1269"/>
    </row>
    <row r="80" spans="1:19">
      <c r="A80" s="1534" t="s">
        <v>200</v>
      </c>
      <c r="B80" s="1534"/>
      <c r="C80" s="1534"/>
      <c r="D80" s="1534"/>
      <c r="E80" s="1534"/>
      <c r="F80" s="1534"/>
      <c r="G80" s="1534"/>
    </row>
  </sheetData>
  <mergeCells count="6">
    <mergeCell ref="A80:G80"/>
    <mergeCell ref="A2:G2"/>
    <mergeCell ref="A3:G3"/>
    <mergeCell ref="A5:A6"/>
    <mergeCell ref="B5:E5"/>
    <mergeCell ref="F5:G5"/>
  </mergeCells>
  <conditionalFormatting sqref="G71:G78 G8:G69">
    <cfRule type="cellIs" dxfId="192" priority="8" operator="equal">
      <formula>0</formula>
    </cfRule>
  </conditionalFormatting>
  <conditionalFormatting sqref="G70">
    <cfRule type="cellIs" dxfId="191" priority="6" operator="equal">
      <formula>0</formula>
    </cfRule>
  </conditionalFormatting>
  <conditionalFormatting sqref="G71:G78">
    <cfRule type="cellIs" dxfId="190" priority="7" operator="equal">
      <formula>0</formula>
    </cfRule>
  </conditionalFormatting>
  <conditionalFormatting sqref="G70">
    <cfRule type="cellIs" dxfId="189" priority="5" operator="equal">
      <formula>0</formula>
    </cfRule>
  </conditionalFormatting>
  <conditionalFormatting sqref="B71:F78 B8:F69">
    <cfRule type="cellIs" dxfId="188" priority="4" operator="equal">
      <formula>0</formula>
    </cfRule>
  </conditionalFormatting>
  <conditionalFormatting sqref="B70:F70">
    <cfRule type="cellIs" dxfId="187" priority="2" operator="equal">
      <formula>0</formula>
    </cfRule>
  </conditionalFormatting>
  <conditionalFormatting sqref="B71:F78">
    <cfRule type="cellIs" dxfId="186" priority="3" operator="equal">
      <formula>0</formula>
    </cfRule>
  </conditionalFormatting>
  <conditionalFormatting sqref="B70:F70">
    <cfRule type="cellIs" dxfId="18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Zeros="0" zoomScaleNormal="100" zoomScaleSheetLayoutView="100" workbookViewId="0">
      <pane xSplit="1" ySplit="9" topLeftCell="B10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47" customFormat="1" ht="15" customHeight="1">
      <c r="A1" s="270"/>
      <c r="B1" s="270"/>
      <c r="C1" s="270"/>
      <c r="D1" s="270"/>
      <c r="E1" s="270"/>
      <c r="F1" s="270"/>
      <c r="G1" s="270"/>
      <c r="H1" s="1177" t="s">
        <v>867</v>
      </c>
    </row>
    <row r="2" spans="1:8" s="503" customFormat="1" ht="15.75">
      <c r="A2" s="1674" t="s">
        <v>866</v>
      </c>
      <c r="B2" s="1674"/>
      <c r="C2" s="1674"/>
      <c r="D2" s="1674"/>
      <c r="E2" s="1674"/>
      <c r="F2" s="1674"/>
      <c r="G2" s="1674"/>
      <c r="H2" s="1674"/>
    </row>
    <row r="3" spans="1:8">
      <c r="A3" s="1675" t="s">
        <v>868</v>
      </c>
      <c r="B3" s="1675"/>
      <c r="C3" s="1675"/>
      <c r="D3" s="1675"/>
      <c r="E3" s="1675"/>
      <c r="F3" s="1675"/>
      <c r="G3" s="1675"/>
      <c r="H3" s="1675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178"/>
      <c r="F5" s="2"/>
      <c r="G5" s="1178"/>
      <c r="H5" s="3" t="s">
        <v>263</v>
      </c>
    </row>
    <row r="6" spans="1:8" ht="15.95" customHeight="1">
      <c r="A6" s="1688" t="s">
        <v>318</v>
      </c>
      <c r="B6" s="1688" t="s">
        <v>425</v>
      </c>
      <c r="C6" s="1689" t="s">
        <v>320</v>
      </c>
      <c r="D6" s="1689"/>
      <c r="E6" s="1689"/>
      <c r="F6" s="1689"/>
      <c r="G6" s="1689"/>
      <c r="H6" s="1689"/>
    </row>
    <row r="7" spans="1:8" ht="15" customHeight="1">
      <c r="A7" s="1688"/>
      <c r="B7" s="1688"/>
      <c r="C7" s="1690" t="s">
        <v>869</v>
      </c>
      <c r="D7" s="1688" t="s">
        <v>148</v>
      </c>
      <c r="E7" s="1688"/>
      <c r="F7" s="1690" t="s">
        <v>870</v>
      </c>
      <c r="G7" s="1688" t="s">
        <v>148</v>
      </c>
      <c r="H7" s="1688"/>
    </row>
    <row r="8" spans="1:8" ht="35.1" customHeight="1">
      <c r="A8" s="1688"/>
      <c r="B8" s="1688"/>
      <c r="C8" s="1691"/>
      <c r="D8" s="1244" t="s">
        <v>426</v>
      </c>
      <c r="E8" s="1244" t="s">
        <v>427</v>
      </c>
      <c r="F8" s="1691"/>
      <c r="G8" s="1244" t="s">
        <v>426</v>
      </c>
      <c r="H8" s="1244" t="s">
        <v>427</v>
      </c>
    </row>
    <row r="9" spans="1:8" ht="15" customHeight="1">
      <c r="A9" s="1181">
        <v>1</v>
      </c>
      <c r="B9" s="1181">
        <f t="shared" ref="B9:H9" si="0">A9+1</f>
        <v>2</v>
      </c>
      <c r="C9" s="1181">
        <f t="shared" si="0"/>
        <v>3</v>
      </c>
      <c r="D9" s="1181">
        <f t="shared" si="0"/>
        <v>4</v>
      </c>
      <c r="E9" s="1181">
        <f t="shared" si="0"/>
        <v>5</v>
      </c>
      <c r="F9" s="1181">
        <f t="shared" si="0"/>
        <v>6</v>
      </c>
      <c r="G9" s="1181">
        <f t="shared" si="0"/>
        <v>7</v>
      </c>
      <c r="H9" s="1181">
        <f t="shared" si="0"/>
        <v>8</v>
      </c>
    </row>
    <row r="10" spans="1:8" ht="15.6" customHeight="1">
      <c r="A10" s="479" t="s">
        <v>327</v>
      </c>
      <c r="B10" s="480">
        <v>276974.80879468657</v>
      </c>
      <c r="C10" s="480">
        <v>28244.5618922096</v>
      </c>
      <c r="D10" s="480">
        <v>16988.175000319014</v>
      </c>
      <c r="E10" s="480">
        <v>11256.386891890588</v>
      </c>
      <c r="F10" s="480">
        <v>248730.246902477</v>
      </c>
      <c r="G10" s="480">
        <v>121880.28256042091</v>
      </c>
      <c r="H10" s="480">
        <v>126849.9643420561</v>
      </c>
    </row>
    <row r="11" spans="1:8" ht="15.6" customHeight="1">
      <c r="A11" s="233" t="s">
        <v>328</v>
      </c>
      <c r="B11" s="235">
        <v>277754.62949132681</v>
      </c>
      <c r="C11" s="235">
        <v>29702.671242682085</v>
      </c>
      <c r="D11" s="235">
        <v>17550.89234926636</v>
      </c>
      <c r="E11" s="235">
        <v>12151.778893415727</v>
      </c>
      <c r="F11" s="235">
        <v>248051.95824864472</v>
      </c>
      <c r="G11" s="235">
        <v>120430.29008193704</v>
      </c>
      <c r="H11" s="235">
        <v>127621.66816670771</v>
      </c>
    </row>
    <row r="12" spans="1:8" ht="15.6" customHeight="1">
      <c r="A12" s="481" t="s">
        <v>329</v>
      </c>
      <c r="B12" s="482">
        <v>280214.68956642877</v>
      </c>
      <c r="C12" s="482">
        <v>31163.153065519025</v>
      </c>
      <c r="D12" s="482">
        <v>18564.47578200146</v>
      </c>
      <c r="E12" s="482">
        <v>12598.677283517565</v>
      </c>
      <c r="F12" s="482">
        <v>249051.53650090971</v>
      </c>
      <c r="G12" s="482">
        <v>120644.85086693066</v>
      </c>
      <c r="H12" s="482">
        <v>128406.68563397904</v>
      </c>
    </row>
    <row r="13" spans="1:8" ht="15.6" customHeight="1">
      <c r="A13" s="233" t="s">
        <v>330</v>
      </c>
      <c r="B13" s="235">
        <v>283485.08624194586</v>
      </c>
      <c r="C13" s="235">
        <v>31549.987514125296</v>
      </c>
      <c r="D13" s="235">
        <v>19036.572422837777</v>
      </c>
      <c r="E13" s="235">
        <v>12513.415091287517</v>
      </c>
      <c r="F13" s="235">
        <v>251935.09872782059</v>
      </c>
      <c r="G13" s="235">
        <v>122788.26476558445</v>
      </c>
      <c r="H13" s="235">
        <v>129146.83396223612</v>
      </c>
    </row>
    <row r="14" spans="1:8" ht="15.6" customHeight="1">
      <c r="A14" s="481" t="s">
        <v>331</v>
      </c>
      <c r="B14" s="482">
        <v>292029.02760613698</v>
      </c>
      <c r="C14" s="482">
        <v>32596.443313391876</v>
      </c>
      <c r="D14" s="482">
        <v>19923.002557027059</v>
      </c>
      <c r="E14" s="482">
        <v>12673.440756364815</v>
      </c>
      <c r="F14" s="482">
        <v>259432.58429274507</v>
      </c>
      <c r="G14" s="482">
        <v>126342.76291147896</v>
      </c>
      <c r="H14" s="482">
        <v>133089.82138126608</v>
      </c>
    </row>
    <row r="15" spans="1:8" ht="15.6" customHeight="1">
      <c r="A15" s="233" t="s">
        <v>332</v>
      </c>
      <c r="B15" s="235">
        <v>297777.94325069198</v>
      </c>
      <c r="C15" s="235">
        <v>32392.914552468475</v>
      </c>
      <c r="D15" s="235">
        <v>20183.900527634385</v>
      </c>
      <c r="E15" s="235">
        <v>12209.014024834089</v>
      </c>
      <c r="F15" s="235">
        <v>265385.02869822353</v>
      </c>
      <c r="G15" s="235">
        <v>129205.73719813084</v>
      </c>
      <c r="H15" s="235">
        <v>136179.29150009269</v>
      </c>
    </row>
    <row r="16" spans="1:8" ht="15.6" customHeight="1">
      <c r="A16" s="481" t="s">
        <v>333</v>
      </c>
      <c r="B16" s="482">
        <v>300459.36843150761</v>
      </c>
      <c r="C16" s="482">
        <v>29833.803218851648</v>
      </c>
      <c r="D16" s="482">
        <v>17420.894966382526</v>
      </c>
      <c r="E16" s="482">
        <v>12412.908252469124</v>
      </c>
      <c r="F16" s="482">
        <v>270625.56521265599</v>
      </c>
      <c r="G16" s="482">
        <v>132603.28990510502</v>
      </c>
      <c r="H16" s="482">
        <v>138022.27530755097</v>
      </c>
    </row>
    <row r="17" spans="1:8" ht="15.6" customHeight="1">
      <c r="A17" s="233" t="s">
        <v>334</v>
      </c>
      <c r="B17" s="235">
        <v>302692.77714607073</v>
      </c>
      <c r="C17" s="235">
        <v>29736.497929997462</v>
      </c>
      <c r="D17" s="235">
        <v>16521.459419656563</v>
      </c>
      <c r="E17" s="235">
        <v>13215.038510340901</v>
      </c>
      <c r="F17" s="235">
        <v>272956.27921607328</v>
      </c>
      <c r="G17" s="235">
        <v>135150.04759558916</v>
      </c>
      <c r="H17" s="235">
        <v>137806.23162048412</v>
      </c>
    </row>
    <row r="18" spans="1:8" ht="15.6" customHeight="1">
      <c r="A18" s="481" t="s">
        <v>335</v>
      </c>
      <c r="B18" s="482">
        <v>307204.24305363779</v>
      </c>
      <c r="C18" s="482">
        <v>29825.448802987212</v>
      </c>
      <c r="D18" s="482">
        <v>16644.356100961981</v>
      </c>
      <c r="E18" s="482">
        <v>13181.092702025229</v>
      </c>
      <c r="F18" s="482">
        <v>277378.79425065056</v>
      </c>
      <c r="G18" s="482">
        <v>137357.84969910845</v>
      </c>
      <c r="H18" s="482">
        <v>140020.94455154214</v>
      </c>
    </row>
    <row r="19" spans="1:8" ht="15.6" customHeight="1">
      <c r="A19" s="233" t="s">
        <v>336</v>
      </c>
      <c r="B19" s="235">
        <v>311590.61074263154</v>
      </c>
      <c r="C19" s="235">
        <v>31361.008899532299</v>
      </c>
      <c r="D19" s="235">
        <v>18130.524990751979</v>
      </c>
      <c r="E19" s="235">
        <v>13230.483908780321</v>
      </c>
      <c r="F19" s="235">
        <v>280229.60184309923</v>
      </c>
      <c r="G19" s="235">
        <v>138751.97933191806</v>
      </c>
      <c r="H19" s="235">
        <v>141477.62251118117</v>
      </c>
    </row>
    <row r="20" spans="1:8" ht="15.6" customHeight="1">
      <c r="A20" s="481" t="s">
        <v>337</v>
      </c>
      <c r="B20" s="482">
        <v>316200.16306537233</v>
      </c>
      <c r="C20" s="482">
        <v>33651.522524287888</v>
      </c>
      <c r="D20" s="482">
        <v>20147.971967894166</v>
      </c>
      <c r="E20" s="482">
        <v>13503.550556393719</v>
      </c>
      <c r="F20" s="482">
        <v>282548.64054108446</v>
      </c>
      <c r="G20" s="482">
        <v>139479.63884873825</v>
      </c>
      <c r="H20" s="482">
        <v>143069.00169234618</v>
      </c>
    </row>
    <row r="21" spans="1:8" ht="15.6" customHeight="1">
      <c r="A21" s="234" t="s">
        <v>338</v>
      </c>
      <c r="B21" s="236">
        <v>320812.51344427967</v>
      </c>
      <c r="C21" s="236">
        <v>34060.68242898184</v>
      </c>
      <c r="D21" s="236">
        <v>20786.751877070015</v>
      </c>
      <c r="E21" s="236">
        <v>13273.930551911824</v>
      </c>
      <c r="F21" s="236">
        <v>286751.83101529785</v>
      </c>
      <c r="G21" s="236">
        <v>141232.03579006574</v>
      </c>
      <c r="H21" s="236">
        <v>145519.79522523211</v>
      </c>
    </row>
    <row r="22" spans="1:8" ht="15.6" customHeight="1">
      <c r="A22" s="479" t="s">
        <v>339</v>
      </c>
      <c r="B22" s="480">
        <v>326385.58068135002</v>
      </c>
      <c r="C22" s="480">
        <v>33379.443203786323</v>
      </c>
      <c r="D22" s="480">
        <v>19715.874353152994</v>
      </c>
      <c r="E22" s="480">
        <v>13663.568850633328</v>
      </c>
      <c r="F22" s="480">
        <v>293006.13747756369</v>
      </c>
      <c r="G22" s="480">
        <v>144007.01998467048</v>
      </c>
      <c r="H22" s="480">
        <v>148999.11749289322</v>
      </c>
    </row>
    <row r="23" spans="1:8" ht="15.6" customHeight="1">
      <c r="A23" s="1134" t="s">
        <v>340</v>
      </c>
      <c r="B23" s="1135">
        <v>324138.91315659881</v>
      </c>
      <c r="C23" s="1135">
        <v>34488.550720357227</v>
      </c>
      <c r="D23" s="1135">
        <v>20618.388313200274</v>
      </c>
      <c r="E23" s="1135">
        <v>13870.162407156955</v>
      </c>
      <c r="F23" s="1135">
        <v>289650.36243624159</v>
      </c>
      <c r="G23" s="1135">
        <v>143182.65382967878</v>
      </c>
      <c r="H23" s="1135">
        <v>146467.70860656284</v>
      </c>
    </row>
    <row r="24" spans="1:8" ht="15.6" customHeight="1">
      <c r="A24" s="481" t="s">
        <v>341</v>
      </c>
      <c r="B24" s="482">
        <v>327179.77299868222</v>
      </c>
      <c r="C24" s="482">
        <v>33972.246912556751</v>
      </c>
      <c r="D24" s="482">
        <v>20586.866787903284</v>
      </c>
      <c r="E24" s="482">
        <v>13385.380124653475</v>
      </c>
      <c r="F24" s="482">
        <v>293207.52608612546</v>
      </c>
      <c r="G24" s="482">
        <v>145245.75800358111</v>
      </c>
      <c r="H24" s="482">
        <v>147961.76808254435</v>
      </c>
    </row>
    <row r="25" spans="1:8" ht="15.6" customHeight="1">
      <c r="A25" s="1134" t="s">
        <v>342</v>
      </c>
      <c r="B25" s="1135">
        <v>340258.72635560972</v>
      </c>
      <c r="C25" s="1135">
        <v>36336.385156222823</v>
      </c>
      <c r="D25" s="1135">
        <v>20587.639163696014</v>
      </c>
      <c r="E25" s="1135">
        <v>15748.74599252681</v>
      </c>
      <c r="F25" s="1135">
        <v>303922.34119938692</v>
      </c>
      <c r="G25" s="1135">
        <v>149367.66899872269</v>
      </c>
      <c r="H25" s="1135">
        <v>154554.67220066424</v>
      </c>
    </row>
    <row r="26" spans="1:8" ht="15.6" customHeight="1">
      <c r="A26" s="1150" t="s">
        <v>343</v>
      </c>
      <c r="B26" s="1151">
        <v>340254.71165923215</v>
      </c>
      <c r="C26" s="1151">
        <v>36715.772520255152</v>
      </c>
      <c r="D26" s="1151">
        <v>20802.542225896508</v>
      </c>
      <c r="E26" s="1151">
        <v>15913.230294358644</v>
      </c>
      <c r="F26" s="1151">
        <v>303538.93913897697</v>
      </c>
      <c r="G26" s="1151">
        <v>153146.54374588392</v>
      </c>
      <c r="H26" s="1151">
        <v>150392.39539309306</v>
      </c>
    </row>
    <row r="27" spans="1:8" ht="15.6" customHeight="1">
      <c r="A27" s="1134" t="s">
        <v>344</v>
      </c>
      <c r="B27" s="1135">
        <v>345201.36853514961</v>
      </c>
      <c r="C27" s="1135">
        <v>37442.444021106006</v>
      </c>
      <c r="D27" s="1135">
        <v>21331.867350816152</v>
      </c>
      <c r="E27" s="1135">
        <v>16110.576670289853</v>
      </c>
      <c r="F27" s="1135">
        <v>307758.92451404361</v>
      </c>
      <c r="G27" s="1135">
        <v>156581.46027054606</v>
      </c>
      <c r="H27" s="1135">
        <v>151177.46424349755</v>
      </c>
    </row>
    <row r="28" spans="1:8" ht="15.6" customHeight="1">
      <c r="A28" s="1150" t="s">
        <v>345</v>
      </c>
      <c r="B28" s="1151">
        <v>343572.37514456693</v>
      </c>
      <c r="C28" s="1151">
        <v>33747.627900924228</v>
      </c>
      <c r="D28" s="1151">
        <v>17354.968206780406</v>
      </c>
      <c r="E28" s="1151">
        <v>16392.659694143822</v>
      </c>
      <c r="F28" s="1151">
        <v>309824.74724364269</v>
      </c>
      <c r="G28" s="1151">
        <v>160504.16389893531</v>
      </c>
      <c r="H28" s="1151">
        <v>149320.58334470738</v>
      </c>
    </row>
    <row r="29" spans="1:8" ht="15.6" customHeight="1">
      <c r="A29" s="1134" t="s">
        <v>346</v>
      </c>
      <c r="B29" s="1135">
        <v>346389.64712406509</v>
      </c>
      <c r="C29" s="1135">
        <v>35725.712030292649</v>
      </c>
      <c r="D29" s="1135">
        <v>17549.814703077765</v>
      </c>
      <c r="E29" s="1135">
        <v>18175.89732721488</v>
      </c>
      <c r="F29" s="1135">
        <v>310663.93509377242</v>
      </c>
      <c r="G29" s="1135">
        <v>162857.57083901184</v>
      </c>
      <c r="H29" s="1135">
        <v>147806.36425476064</v>
      </c>
    </row>
    <row r="30" spans="1:8" ht="15.6" customHeight="1">
      <c r="A30" s="1150" t="s">
        <v>347</v>
      </c>
      <c r="B30" s="1151">
        <v>355489.56084922177</v>
      </c>
      <c r="C30" s="1151">
        <v>38830.900620778775</v>
      </c>
      <c r="D30" s="1151">
        <v>17935.874166272264</v>
      </c>
      <c r="E30" s="1151">
        <v>20895.026454506507</v>
      </c>
      <c r="F30" s="1151">
        <v>316658.66022844217</v>
      </c>
      <c r="G30" s="1151">
        <v>167149.71349870902</v>
      </c>
      <c r="H30" s="1151">
        <v>149508.94672973314</v>
      </c>
    </row>
    <row r="31" spans="1:8" ht="15.6" customHeight="1">
      <c r="A31" s="234" t="s">
        <v>348</v>
      </c>
      <c r="B31" s="236">
        <v>362933.32521471655</v>
      </c>
      <c r="C31" s="236">
        <v>41916.983726091916</v>
      </c>
      <c r="D31" s="236">
        <v>20214.84009405633</v>
      </c>
      <c r="E31" s="236">
        <v>21702.143632035582</v>
      </c>
      <c r="F31" s="236">
        <v>321016.34148862463</v>
      </c>
      <c r="G31" s="236">
        <v>170405.22821441729</v>
      </c>
      <c r="H31" s="236">
        <v>150611.11327420734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4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6.7109375" style="1" customWidth="1"/>
    <col min="2" max="2" width="11.7109375" style="1" customWidth="1"/>
    <col min="3" max="11" width="15" style="693" customWidth="1"/>
    <col min="12" max="14" width="6.5703125" style="1" bestFit="1" customWidth="1"/>
    <col min="15" max="16" width="7.28515625" style="1" bestFit="1" customWidth="1"/>
    <col min="17" max="20" width="6.5703125" style="1" bestFit="1" customWidth="1"/>
    <col min="21" max="16384" width="19.85546875" style="1"/>
  </cols>
  <sheetData>
    <row r="1" spans="1:20" s="247" customFormat="1" ht="15" customHeight="1">
      <c r="A1" s="270"/>
      <c r="B1" s="270"/>
      <c r="C1" s="691"/>
      <c r="D1" s="691"/>
      <c r="E1" s="691"/>
      <c r="F1" s="691"/>
      <c r="G1" s="691"/>
      <c r="H1" s="691"/>
      <c r="I1" s="691"/>
      <c r="J1" s="1692" t="s">
        <v>871</v>
      </c>
      <c r="K1" s="1692"/>
    </row>
    <row r="2" spans="1:20" s="503" customFormat="1" ht="15.75">
      <c r="A2" s="1674" t="s">
        <v>866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</row>
    <row r="3" spans="1:20">
      <c r="A3" s="1675" t="s">
        <v>852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</row>
    <row r="4" spans="1:20">
      <c r="A4" s="2"/>
      <c r="B4" s="2"/>
      <c r="C4" s="307"/>
      <c r="D4" s="307"/>
      <c r="E4" s="307"/>
      <c r="F4" s="307"/>
      <c r="G4" s="307"/>
      <c r="H4" s="307"/>
      <c r="I4" s="307"/>
      <c r="J4" s="307"/>
    </row>
    <row r="5" spans="1:20" ht="12.75" customHeight="1">
      <c r="A5" s="2"/>
      <c r="B5" s="2"/>
      <c r="C5" s="307"/>
      <c r="D5" s="307"/>
      <c r="E5" s="307"/>
      <c r="F5" s="307"/>
      <c r="G5" s="307"/>
      <c r="H5" s="307"/>
      <c r="I5" s="307"/>
      <c r="J5" s="307"/>
      <c r="K5" s="689" t="s">
        <v>263</v>
      </c>
    </row>
    <row r="6" spans="1:20" s="4" customFormat="1" ht="18" customHeight="1">
      <c r="A6" s="1669" t="s">
        <v>318</v>
      </c>
      <c r="B6" s="1672" t="s">
        <v>425</v>
      </c>
      <c r="C6" s="1693" t="s">
        <v>148</v>
      </c>
      <c r="D6" s="1693"/>
      <c r="E6" s="1693"/>
      <c r="F6" s="1693"/>
      <c r="G6" s="1693"/>
      <c r="H6" s="1693"/>
      <c r="I6" s="1693"/>
      <c r="J6" s="1693"/>
      <c r="K6" s="1694"/>
    </row>
    <row r="7" spans="1:20" s="4" customFormat="1" ht="51">
      <c r="A7" s="1671"/>
      <c r="B7" s="1672"/>
      <c r="C7" s="696" t="s">
        <v>136</v>
      </c>
      <c r="D7" s="660" t="s">
        <v>853</v>
      </c>
      <c r="E7" s="660" t="s">
        <v>137</v>
      </c>
      <c r="F7" s="660" t="s">
        <v>872</v>
      </c>
      <c r="G7" s="660" t="s">
        <v>873</v>
      </c>
      <c r="H7" s="660" t="s">
        <v>874</v>
      </c>
      <c r="I7" s="660" t="s">
        <v>875</v>
      </c>
      <c r="J7" s="660" t="s">
        <v>856</v>
      </c>
      <c r="K7" s="660" t="s">
        <v>876</v>
      </c>
    </row>
    <row r="8" spans="1:20" ht="15" customHeight="1">
      <c r="A8" s="1180">
        <v>1</v>
      </c>
      <c r="B8" s="1180">
        <v>2</v>
      </c>
      <c r="C8" s="1176">
        <v>3</v>
      </c>
      <c r="D8" s="1176">
        <v>4</v>
      </c>
      <c r="E8" s="1176">
        <v>5</v>
      </c>
      <c r="F8" s="1176">
        <v>6</v>
      </c>
      <c r="G8" s="1176">
        <v>7</v>
      </c>
      <c r="H8" s="1176">
        <v>8</v>
      </c>
      <c r="I8" s="1176">
        <v>9</v>
      </c>
      <c r="J8" s="1176">
        <v>10</v>
      </c>
      <c r="K8" s="1176">
        <v>11</v>
      </c>
    </row>
    <row r="9" spans="1:20" ht="15.6" customHeight="1">
      <c r="A9" s="760" t="s">
        <v>327</v>
      </c>
      <c r="B9" s="562">
        <v>276974.80879468657</v>
      </c>
      <c r="C9" s="561">
        <v>102162.42462000001</v>
      </c>
      <c r="D9" s="561">
        <v>28080.508103</v>
      </c>
      <c r="E9" s="561">
        <v>7380.299685</v>
      </c>
      <c r="F9" s="561">
        <v>19916.221976000001</v>
      </c>
      <c r="G9" s="561">
        <v>26625.989705</v>
      </c>
      <c r="H9" s="561">
        <v>3962.058485</v>
      </c>
      <c r="I9" s="561">
        <v>3759.0438239999999</v>
      </c>
      <c r="J9" s="561">
        <v>54887.717008860367</v>
      </c>
      <c r="K9" s="561">
        <v>30200.545387826332</v>
      </c>
      <c r="L9" s="209"/>
      <c r="M9" s="209"/>
      <c r="N9" s="209"/>
      <c r="O9" s="209"/>
      <c r="P9" s="209"/>
      <c r="Q9" s="209"/>
      <c r="R9" s="209"/>
      <c r="S9" s="209"/>
      <c r="T9" s="209"/>
    </row>
    <row r="10" spans="1:20" ht="15.6" customHeight="1">
      <c r="A10" s="761" t="s">
        <v>328</v>
      </c>
      <c r="B10" s="185">
        <v>277754.62949132681</v>
      </c>
      <c r="C10" s="184">
        <v>102664.556778</v>
      </c>
      <c r="D10" s="184">
        <v>28501.515877000002</v>
      </c>
      <c r="E10" s="184">
        <v>7452.2361709999996</v>
      </c>
      <c r="F10" s="184">
        <v>20352.908966999999</v>
      </c>
      <c r="G10" s="184">
        <v>26743.944968</v>
      </c>
      <c r="H10" s="184">
        <v>3920.6775670000002</v>
      </c>
      <c r="I10" s="184">
        <v>4338.1230880000003</v>
      </c>
      <c r="J10" s="184">
        <v>54707.335722000003</v>
      </c>
      <c r="K10" s="184">
        <v>29073.330353326823</v>
      </c>
      <c r="L10" s="209"/>
      <c r="M10" s="209"/>
      <c r="N10" s="209"/>
      <c r="O10" s="209"/>
      <c r="P10" s="209"/>
      <c r="Q10" s="209"/>
      <c r="R10" s="209"/>
      <c r="S10" s="209"/>
      <c r="T10" s="209"/>
    </row>
    <row r="11" spans="1:20" ht="15.6" customHeight="1">
      <c r="A11" s="762" t="s">
        <v>329</v>
      </c>
      <c r="B11" s="474">
        <v>280214.68956642912</v>
      </c>
      <c r="C11" s="563">
        <v>102831.00281000001</v>
      </c>
      <c r="D11" s="563">
        <v>28980.947014000001</v>
      </c>
      <c r="E11" s="563">
        <v>7614.9597299999996</v>
      </c>
      <c r="F11" s="563">
        <v>20873.039147</v>
      </c>
      <c r="G11" s="563">
        <v>26734.567743</v>
      </c>
      <c r="H11" s="563">
        <v>3798.1790249999999</v>
      </c>
      <c r="I11" s="563">
        <v>4347.9191140000003</v>
      </c>
      <c r="J11" s="563">
        <v>55338.331816999998</v>
      </c>
      <c r="K11" s="563">
        <v>29695.743166429173</v>
      </c>
      <c r="L11" s="209"/>
      <c r="M11" s="209"/>
      <c r="N11" s="209"/>
      <c r="O11" s="209"/>
      <c r="P11" s="209"/>
      <c r="Q11" s="209"/>
      <c r="R11" s="209"/>
      <c r="S11" s="209"/>
      <c r="T11" s="209"/>
    </row>
    <row r="12" spans="1:20" ht="15.6" customHeight="1">
      <c r="A12" s="761" t="s">
        <v>330</v>
      </c>
      <c r="B12" s="185">
        <v>283485.08624194586</v>
      </c>
      <c r="C12" s="184">
        <v>101430.39974199999</v>
      </c>
      <c r="D12" s="184">
        <v>30019.562341000001</v>
      </c>
      <c r="E12" s="184">
        <v>8216.9817120000007</v>
      </c>
      <c r="F12" s="184">
        <v>21076.257304999999</v>
      </c>
      <c r="G12" s="184">
        <v>27034.570322</v>
      </c>
      <c r="H12" s="184">
        <v>3811.3507690000001</v>
      </c>
      <c r="I12" s="184">
        <v>4400.086088</v>
      </c>
      <c r="J12" s="184">
        <v>56757.925516000003</v>
      </c>
      <c r="K12" s="184">
        <v>30737.952446945888</v>
      </c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20" ht="15.6" customHeight="1">
      <c r="A13" s="762" t="s">
        <v>331</v>
      </c>
      <c r="B13" s="474">
        <v>292029.02760613692</v>
      </c>
      <c r="C13" s="563">
        <v>102521.921548</v>
      </c>
      <c r="D13" s="563">
        <v>31794.747467000001</v>
      </c>
      <c r="E13" s="563">
        <v>7817.6270279999999</v>
      </c>
      <c r="F13" s="563">
        <v>22426.337269</v>
      </c>
      <c r="G13" s="563">
        <v>28363.075327999999</v>
      </c>
      <c r="H13" s="563">
        <v>4057.3094070000002</v>
      </c>
      <c r="I13" s="563">
        <v>4530.7669839999999</v>
      </c>
      <c r="J13" s="563">
        <v>58741.644844245835</v>
      </c>
      <c r="K13" s="563">
        <v>31775.601190136895</v>
      </c>
      <c r="L13" s="209"/>
      <c r="M13" s="209"/>
      <c r="N13" s="209"/>
      <c r="O13" s="209"/>
      <c r="P13" s="209"/>
      <c r="Q13" s="209"/>
      <c r="R13" s="209"/>
      <c r="S13" s="209"/>
      <c r="T13" s="209"/>
    </row>
    <row r="14" spans="1:20" ht="15.6" customHeight="1">
      <c r="A14" s="761" t="s">
        <v>332</v>
      </c>
      <c r="B14" s="185">
        <v>297777.94325069198</v>
      </c>
      <c r="C14" s="184">
        <v>103987.682795</v>
      </c>
      <c r="D14" s="184">
        <v>34355.240385999998</v>
      </c>
      <c r="E14" s="184">
        <v>8515.2651870000009</v>
      </c>
      <c r="F14" s="184">
        <v>23997.006216000002</v>
      </c>
      <c r="G14" s="184">
        <v>28718.772363</v>
      </c>
      <c r="H14" s="184">
        <v>4005.084296</v>
      </c>
      <c r="I14" s="184">
        <v>5288.2726979999998</v>
      </c>
      <c r="J14" s="184">
        <v>60293.494415000001</v>
      </c>
      <c r="K14" s="184">
        <v>28617.12489469197</v>
      </c>
      <c r="L14" s="209"/>
      <c r="M14" s="209"/>
      <c r="N14" s="209"/>
      <c r="O14" s="209"/>
      <c r="P14" s="209"/>
      <c r="Q14" s="209"/>
      <c r="R14" s="209"/>
      <c r="S14" s="209"/>
      <c r="T14" s="209"/>
    </row>
    <row r="15" spans="1:20" ht="15.6" customHeight="1">
      <c r="A15" s="762" t="s">
        <v>333</v>
      </c>
      <c r="B15" s="474">
        <v>300459.36843150767</v>
      </c>
      <c r="C15" s="563">
        <v>107096.215215</v>
      </c>
      <c r="D15" s="563">
        <v>32761.057828000001</v>
      </c>
      <c r="E15" s="563">
        <v>9148.9450309999993</v>
      </c>
      <c r="F15" s="563">
        <v>24156.707203999998</v>
      </c>
      <c r="G15" s="563">
        <v>28756.233130000001</v>
      </c>
      <c r="H15" s="563">
        <v>4044.6546429999999</v>
      </c>
      <c r="I15" s="563">
        <v>5614.8513439999997</v>
      </c>
      <c r="J15" s="563">
        <v>61815.75664</v>
      </c>
      <c r="K15" s="563">
        <v>27064.947396507654</v>
      </c>
      <c r="L15" s="209"/>
      <c r="M15" s="209"/>
      <c r="N15" s="209"/>
      <c r="O15" s="209"/>
      <c r="P15" s="209"/>
      <c r="Q15" s="209"/>
      <c r="R15" s="209"/>
      <c r="S15" s="209"/>
      <c r="T15" s="209"/>
    </row>
    <row r="16" spans="1:20" ht="15.6" customHeight="1">
      <c r="A16" s="761" t="s">
        <v>334</v>
      </c>
      <c r="B16" s="185">
        <v>302692.77714607073</v>
      </c>
      <c r="C16" s="184">
        <v>109081.50937099999</v>
      </c>
      <c r="D16" s="184">
        <v>32054.504353</v>
      </c>
      <c r="E16" s="184">
        <v>9237.3416209999996</v>
      </c>
      <c r="F16" s="184">
        <v>24323.178796</v>
      </c>
      <c r="G16" s="184">
        <v>28230.502240999998</v>
      </c>
      <c r="H16" s="184">
        <v>3999.61931</v>
      </c>
      <c r="I16" s="184">
        <v>6022.1693999999998</v>
      </c>
      <c r="J16" s="184">
        <v>62994.070175000001</v>
      </c>
      <c r="K16" s="184">
        <v>26749.88187907073</v>
      </c>
      <c r="L16" s="209"/>
      <c r="M16" s="209"/>
      <c r="N16" s="209"/>
      <c r="O16" s="209"/>
      <c r="P16" s="209"/>
      <c r="Q16" s="209"/>
      <c r="R16" s="209"/>
      <c r="S16" s="209"/>
      <c r="T16" s="209"/>
    </row>
    <row r="17" spans="1:20" ht="15.6" customHeight="1">
      <c r="A17" s="762" t="s">
        <v>335</v>
      </c>
      <c r="B17" s="474">
        <v>307204.24305363779</v>
      </c>
      <c r="C17" s="563">
        <v>111430.922179</v>
      </c>
      <c r="D17" s="563">
        <v>32578.062323999999</v>
      </c>
      <c r="E17" s="563">
        <v>9145.1326900000004</v>
      </c>
      <c r="F17" s="563">
        <v>24422.678119</v>
      </c>
      <c r="G17" s="563">
        <v>28124.171714</v>
      </c>
      <c r="H17" s="563">
        <v>3900.0202009999998</v>
      </c>
      <c r="I17" s="563">
        <v>6088.6879669999998</v>
      </c>
      <c r="J17" s="563">
        <v>64507.07144</v>
      </c>
      <c r="K17" s="563">
        <v>27007.496419637751</v>
      </c>
      <c r="L17" s="209"/>
      <c r="M17" s="209"/>
      <c r="N17" s="209"/>
      <c r="O17" s="209"/>
      <c r="P17" s="209"/>
      <c r="Q17" s="209"/>
      <c r="R17" s="209"/>
      <c r="S17" s="209"/>
      <c r="T17" s="209"/>
    </row>
    <row r="18" spans="1:20" ht="15.6" customHeight="1">
      <c r="A18" s="761" t="s">
        <v>336</v>
      </c>
      <c r="B18" s="185">
        <v>311590.61074263154</v>
      </c>
      <c r="C18" s="184">
        <v>112266.991712</v>
      </c>
      <c r="D18" s="184">
        <v>33482.288617999999</v>
      </c>
      <c r="E18" s="184">
        <v>9172.1212739999992</v>
      </c>
      <c r="F18" s="184">
        <v>24803.108652999999</v>
      </c>
      <c r="G18" s="184">
        <v>28240.678554999999</v>
      </c>
      <c r="H18" s="184">
        <v>3777.0011800000002</v>
      </c>
      <c r="I18" s="184">
        <v>6272.1335840000002</v>
      </c>
      <c r="J18" s="184">
        <v>65794.548248000006</v>
      </c>
      <c r="K18" s="184">
        <v>27781.738918631523</v>
      </c>
      <c r="L18" s="209"/>
      <c r="M18" s="209"/>
      <c r="N18" s="209"/>
      <c r="O18" s="209"/>
      <c r="P18" s="209"/>
      <c r="Q18" s="209"/>
      <c r="R18" s="209"/>
      <c r="S18" s="209"/>
      <c r="T18" s="209"/>
    </row>
    <row r="19" spans="1:20" ht="15.6" customHeight="1">
      <c r="A19" s="762" t="s">
        <v>337</v>
      </c>
      <c r="B19" s="474">
        <v>316200.16303745646</v>
      </c>
      <c r="C19" s="563">
        <v>113217.182661</v>
      </c>
      <c r="D19" s="563">
        <v>35045.357953999999</v>
      </c>
      <c r="E19" s="563">
        <v>9444.4280610000005</v>
      </c>
      <c r="F19" s="563">
        <v>26046.868772999998</v>
      </c>
      <c r="G19" s="563">
        <v>28068.617827999999</v>
      </c>
      <c r="H19" s="563">
        <v>3886.464457</v>
      </c>
      <c r="I19" s="563">
        <v>3427.5522080000001</v>
      </c>
      <c r="J19" s="563">
        <v>66853.692771000002</v>
      </c>
      <c r="K19" s="563">
        <v>30209.998324456425</v>
      </c>
      <c r="L19" s="209"/>
      <c r="M19" s="209"/>
      <c r="N19" s="209"/>
      <c r="O19" s="209"/>
      <c r="P19" s="209"/>
      <c r="Q19" s="209"/>
      <c r="R19" s="209"/>
      <c r="S19" s="209"/>
      <c r="T19" s="209"/>
    </row>
    <row r="20" spans="1:20" ht="15.6" customHeight="1">
      <c r="A20" s="914" t="s">
        <v>338</v>
      </c>
      <c r="B20" s="187">
        <v>320812.51344427973</v>
      </c>
      <c r="C20" s="641">
        <v>115031.734948</v>
      </c>
      <c r="D20" s="641">
        <v>34903.407930000001</v>
      </c>
      <c r="E20" s="641">
        <v>9445.7339869999996</v>
      </c>
      <c r="F20" s="641">
        <v>27067.907018000002</v>
      </c>
      <c r="G20" s="641">
        <v>28392.111527000001</v>
      </c>
      <c r="H20" s="641">
        <v>3874.7309169999999</v>
      </c>
      <c r="I20" s="641">
        <v>3137.7375149999998</v>
      </c>
      <c r="J20" s="641">
        <v>68124.713660840294</v>
      </c>
      <c r="K20" s="641">
        <v>30834.435941439438</v>
      </c>
    </row>
    <row r="21" spans="1:20" ht="15.6" customHeight="1">
      <c r="A21" s="760" t="s">
        <v>339</v>
      </c>
      <c r="B21" s="562">
        <v>326385.58068135002</v>
      </c>
      <c r="C21" s="561">
        <v>117638.531927</v>
      </c>
      <c r="D21" s="561">
        <v>35022.389031999999</v>
      </c>
      <c r="E21" s="561">
        <v>9281.7594019999997</v>
      </c>
      <c r="F21" s="561">
        <v>27406.013206</v>
      </c>
      <c r="G21" s="561">
        <v>28708.117029000001</v>
      </c>
      <c r="H21" s="561">
        <v>3814.3969729999999</v>
      </c>
      <c r="I21" s="561">
        <v>2284.0574299999998</v>
      </c>
      <c r="J21" s="561">
        <v>69496.217632999993</v>
      </c>
      <c r="K21" s="561">
        <v>32734.098049350036</v>
      </c>
    </row>
    <row r="22" spans="1:20" ht="15.6" customHeight="1">
      <c r="A22" s="1091" t="s">
        <v>340</v>
      </c>
      <c r="B22" s="186">
        <v>324138.91315659881</v>
      </c>
      <c r="C22" s="564">
        <v>115761.21615199999</v>
      </c>
      <c r="D22" s="564">
        <v>35210.086323000003</v>
      </c>
      <c r="E22" s="564">
        <v>9379.6222710000002</v>
      </c>
      <c r="F22" s="564">
        <v>26817.951229999999</v>
      </c>
      <c r="G22" s="564">
        <v>27866.495386999999</v>
      </c>
      <c r="H22" s="564">
        <v>3588.365914</v>
      </c>
      <c r="I22" s="564">
        <v>2140.4593960000002</v>
      </c>
      <c r="J22" s="564">
        <v>69604.561411999995</v>
      </c>
      <c r="K22" s="564">
        <v>33770.155071598827</v>
      </c>
    </row>
    <row r="23" spans="1:20" ht="15.6" customHeight="1">
      <c r="A23" s="762" t="s">
        <v>341</v>
      </c>
      <c r="B23" s="474">
        <v>327179.77295294736</v>
      </c>
      <c r="C23" s="563">
        <v>118127.512168</v>
      </c>
      <c r="D23" s="563">
        <v>35597.317894</v>
      </c>
      <c r="E23" s="563">
        <v>9125.0411480000002</v>
      </c>
      <c r="F23" s="563">
        <v>26361.348746</v>
      </c>
      <c r="G23" s="563">
        <v>27639.482780999999</v>
      </c>
      <c r="H23" s="563">
        <v>3607.1595269999998</v>
      </c>
      <c r="I23" s="563">
        <v>2064.645559</v>
      </c>
      <c r="J23" s="563">
        <v>70982.161934000003</v>
      </c>
      <c r="K23" s="563">
        <v>33675.103195947384</v>
      </c>
    </row>
    <row r="24" spans="1:20" ht="15.6" customHeight="1">
      <c r="A24" s="1091" t="s">
        <v>342</v>
      </c>
      <c r="B24" s="186">
        <v>340258.72635560978</v>
      </c>
      <c r="C24" s="564">
        <v>121874.292395</v>
      </c>
      <c r="D24" s="564">
        <v>37077.487086000001</v>
      </c>
      <c r="E24" s="564">
        <v>9275.0238659999995</v>
      </c>
      <c r="F24" s="564">
        <v>28619.817792999998</v>
      </c>
      <c r="G24" s="564">
        <v>28522.712196</v>
      </c>
      <c r="H24" s="564">
        <v>3608.170138</v>
      </c>
      <c r="I24" s="564">
        <v>1742.669785</v>
      </c>
      <c r="J24" s="564">
        <v>72759.762905288459</v>
      </c>
      <c r="K24" s="564">
        <v>36778.79019132135</v>
      </c>
    </row>
    <row r="25" spans="1:20" ht="15.6" customHeight="1">
      <c r="A25" s="1152" t="s">
        <v>343</v>
      </c>
      <c r="B25" s="520">
        <v>340254.71165923215</v>
      </c>
      <c r="C25" s="1072">
        <v>120223.36857200001</v>
      </c>
      <c r="D25" s="1072">
        <v>37017.892276999999</v>
      </c>
      <c r="E25" s="1072">
        <v>9192.3195360000009</v>
      </c>
      <c r="F25" s="1072">
        <v>28991.155691</v>
      </c>
      <c r="G25" s="1072">
        <v>28124.173544000001</v>
      </c>
      <c r="H25" s="1072">
        <v>3510.0307990000001</v>
      </c>
      <c r="I25" s="1072">
        <v>1895.0160000000001</v>
      </c>
      <c r="J25" s="1072">
        <v>75314.354449069593</v>
      </c>
      <c r="K25" s="1072">
        <v>35986.400791162545</v>
      </c>
    </row>
    <row r="26" spans="1:20" ht="15.6" customHeight="1">
      <c r="A26" s="1091" t="s">
        <v>344</v>
      </c>
      <c r="B26" s="186">
        <v>345201.36850419862</v>
      </c>
      <c r="C26" s="564">
        <v>121284.15384699999</v>
      </c>
      <c r="D26" s="564">
        <v>37684.504845000003</v>
      </c>
      <c r="E26" s="564">
        <v>9229.6244170000009</v>
      </c>
      <c r="F26" s="564">
        <v>28872.792660999999</v>
      </c>
      <c r="G26" s="564">
        <v>27787.939444</v>
      </c>
      <c r="H26" s="564">
        <v>3469.4006490000002</v>
      </c>
      <c r="I26" s="564">
        <v>1825.9604469999999</v>
      </c>
      <c r="J26" s="564">
        <v>77609.560803999993</v>
      </c>
      <c r="K26" s="564">
        <v>37437.431390198624</v>
      </c>
    </row>
    <row r="27" spans="1:20" ht="15.6" customHeight="1">
      <c r="A27" s="1152" t="s">
        <v>345</v>
      </c>
      <c r="B27" s="520">
        <v>343572.37514456693</v>
      </c>
      <c r="C27" s="1072">
        <v>120813.79101299999</v>
      </c>
      <c r="D27" s="1072">
        <v>34455.792263000003</v>
      </c>
      <c r="E27" s="1072">
        <v>9369.5155309999991</v>
      </c>
      <c r="F27" s="1072">
        <v>28758.276452999999</v>
      </c>
      <c r="G27" s="1072">
        <v>27311.190753999999</v>
      </c>
      <c r="H27" s="1072">
        <v>3410.1894440000001</v>
      </c>
      <c r="I27" s="1072">
        <v>1765.5763979999999</v>
      </c>
      <c r="J27" s="1072">
        <v>80461.06100017608</v>
      </c>
      <c r="K27" s="1072">
        <v>37226.982288390871</v>
      </c>
    </row>
    <row r="28" spans="1:20" ht="15.6" customHeight="1">
      <c r="A28" s="1091" t="s">
        <v>346</v>
      </c>
      <c r="B28" s="186">
        <v>346389.64712406509</v>
      </c>
      <c r="C28" s="564">
        <v>120542.23246299999</v>
      </c>
      <c r="D28" s="564">
        <v>34989.435411999999</v>
      </c>
      <c r="E28" s="564">
        <v>9364.5018330000003</v>
      </c>
      <c r="F28" s="564">
        <v>28310.153837999998</v>
      </c>
      <c r="G28" s="564">
        <v>27227.956338</v>
      </c>
      <c r="H28" s="564">
        <v>3709.5872239999999</v>
      </c>
      <c r="I28" s="564">
        <v>1852.920732</v>
      </c>
      <c r="J28" s="564">
        <v>83019.515264248315</v>
      </c>
      <c r="K28" s="564">
        <v>37373.344019816868</v>
      </c>
    </row>
    <row r="29" spans="1:20" ht="15.6" customHeight="1">
      <c r="A29" s="1152" t="s">
        <v>347</v>
      </c>
      <c r="B29" s="520">
        <v>355489.5608450151</v>
      </c>
      <c r="C29" s="1072">
        <v>122388.356602</v>
      </c>
      <c r="D29" s="1072">
        <v>35072.228733999997</v>
      </c>
      <c r="E29" s="1072">
        <v>9638.9078939999999</v>
      </c>
      <c r="F29" s="1072">
        <v>28738.144331</v>
      </c>
      <c r="G29" s="1072">
        <v>27768.648717</v>
      </c>
      <c r="H29" s="1072">
        <v>3451.5004690000001</v>
      </c>
      <c r="I29" s="1072">
        <v>1762.4409009999999</v>
      </c>
      <c r="J29" s="1210">
        <v>87034.220849015139</v>
      </c>
      <c r="K29" s="1072">
        <v>39635.112348000002</v>
      </c>
    </row>
    <row r="30" spans="1:20" ht="15.6" customHeight="1">
      <c r="A30" s="914" t="s">
        <v>348</v>
      </c>
      <c r="B30" s="187">
        <v>362933.325212</v>
      </c>
      <c r="C30" s="641">
        <v>121229.38041100001</v>
      </c>
      <c r="D30" s="641">
        <v>37228.666738</v>
      </c>
      <c r="E30" s="641">
        <v>10030.121708000001</v>
      </c>
      <c r="F30" s="641">
        <v>28603.338102999998</v>
      </c>
      <c r="G30" s="641">
        <v>27837.84791</v>
      </c>
      <c r="H30" s="641">
        <v>3446.8915069999998</v>
      </c>
      <c r="I30" s="641">
        <v>1888.0500380000001</v>
      </c>
      <c r="J30" s="641">
        <v>90452.471275999997</v>
      </c>
      <c r="K30" s="641">
        <v>42216.557521000002</v>
      </c>
    </row>
    <row r="32" spans="1:20">
      <c r="F32" s="694"/>
      <c r="G32" s="694"/>
      <c r="H32" s="694"/>
      <c r="I32" s="694"/>
      <c r="J32" s="694"/>
      <c r="K32" s="694"/>
    </row>
    <row r="33" spans="6:11">
      <c r="F33" s="695"/>
      <c r="G33" s="695"/>
      <c r="H33" s="695"/>
      <c r="I33" s="695"/>
      <c r="J33" s="695"/>
      <c r="K33" s="695"/>
    </row>
    <row r="34" spans="6:11">
      <c r="F34" s="694"/>
      <c r="G34" s="694"/>
      <c r="H34" s="694"/>
      <c r="I34" s="694"/>
      <c r="J34" s="694"/>
      <c r="K34" s="694"/>
    </row>
  </sheetData>
  <mergeCells count="6">
    <mergeCell ref="J1:K1"/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6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9" style="1" customWidth="1"/>
    <col min="2" max="2" width="22.140625" style="1" customWidth="1"/>
    <col min="3" max="7" width="22.140625" style="693" customWidth="1"/>
    <col min="8" max="13" width="6.5703125" style="1" bestFit="1" customWidth="1"/>
    <col min="14" max="15" width="7.28515625" style="1" bestFit="1" customWidth="1"/>
    <col min="16" max="19" width="6.5703125" style="1" bestFit="1" customWidth="1"/>
    <col min="20" max="16384" width="19.85546875" style="1"/>
  </cols>
  <sheetData>
    <row r="1" spans="1:19" s="247" customFormat="1" ht="15" customHeight="1">
      <c r="A1" s="270"/>
      <c r="B1" s="270"/>
      <c r="C1" s="691"/>
      <c r="D1" s="691"/>
      <c r="E1" s="691"/>
      <c r="F1" s="691"/>
      <c r="G1" s="692" t="s">
        <v>877</v>
      </c>
    </row>
    <row r="2" spans="1:19" s="503" customFormat="1" ht="15.75">
      <c r="A2" s="1674" t="s">
        <v>866</v>
      </c>
      <c r="B2" s="1674"/>
      <c r="C2" s="1674"/>
      <c r="D2" s="1674"/>
      <c r="E2" s="1674"/>
      <c r="F2" s="1674"/>
      <c r="G2" s="1674"/>
    </row>
    <row r="3" spans="1:19">
      <c r="A3" s="1675" t="s">
        <v>859</v>
      </c>
      <c r="B3" s="1675"/>
      <c r="C3" s="1675"/>
      <c r="D3" s="1675"/>
      <c r="E3" s="1675"/>
      <c r="F3" s="1675"/>
      <c r="G3" s="1675"/>
    </row>
    <row r="4" spans="1:19">
      <c r="A4" s="2"/>
      <c r="B4" s="2"/>
      <c r="C4" s="307"/>
      <c r="D4" s="307"/>
      <c r="E4" s="307"/>
      <c r="F4" s="307"/>
    </row>
    <row r="5" spans="1:19" ht="12.75" customHeight="1">
      <c r="A5" s="2"/>
      <c r="B5" s="2"/>
      <c r="C5" s="307"/>
      <c r="D5" s="307"/>
      <c r="E5" s="307"/>
      <c r="F5" s="307"/>
      <c r="G5" s="689" t="s">
        <v>263</v>
      </c>
    </row>
    <row r="6" spans="1:19" s="4" customFormat="1" ht="18" customHeight="1">
      <c r="A6" s="1669" t="s">
        <v>318</v>
      </c>
      <c r="B6" s="1686" t="s">
        <v>425</v>
      </c>
      <c r="C6" s="1693" t="s">
        <v>148</v>
      </c>
      <c r="D6" s="1693"/>
      <c r="E6" s="1693"/>
      <c r="F6" s="1693"/>
      <c r="G6" s="1694"/>
    </row>
    <row r="7" spans="1:19" s="4" customFormat="1" ht="51" customHeight="1">
      <c r="A7" s="1671"/>
      <c r="B7" s="1687"/>
      <c r="C7" s="696" t="s">
        <v>860</v>
      </c>
      <c r="D7" s="660" t="s">
        <v>861</v>
      </c>
      <c r="E7" s="660" t="s">
        <v>862</v>
      </c>
      <c r="F7" s="660" t="s">
        <v>863</v>
      </c>
      <c r="G7" s="660" t="s">
        <v>864</v>
      </c>
    </row>
    <row r="8" spans="1:19" ht="15" customHeight="1">
      <c r="A8" s="1180">
        <v>1</v>
      </c>
      <c r="B8" s="1180">
        <v>2</v>
      </c>
      <c r="C8" s="1176">
        <v>3</v>
      </c>
      <c r="D8" s="1176">
        <v>4</v>
      </c>
      <c r="E8" s="1176">
        <v>5</v>
      </c>
      <c r="F8" s="1176">
        <v>6</v>
      </c>
      <c r="G8" s="1176">
        <v>7</v>
      </c>
    </row>
    <row r="9" spans="1:19" ht="15.6" customHeight="1">
      <c r="A9" s="760" t="s">
        <v>327</v>
      </c>
      <c r="B9" s="562">
        <v>276974.80879468669</v>
      </c>
      <c r="C9" s="561">
        <v>114125.94027400667</v>
      </c>
      <c r="D9" s="561">
        <v>43109.192110186872</v>
      </c>
      <c r="E9" s="561">
        <v>31174.025023724676</v>
      </c>
      <c r="F9" s="561">
        <v>29322.585449130729</v>
      </c>
      <c r="G9" s="561">
        <v>59243.065937637715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</row>
    <row r="10" spans="1:19" ht="15.6" customHeight="1">
      <c r="A10" s="761" t="s">
        <v>328</v>
      </c>
      <c r="B10" s="185">
        <v>277754.62964528194</v>
      </c>
      <c r="C10" s="184">
        <v>114894.58557434929</v>
      </c>
      <c r="D10" s="184">
        <v>41778.940885317999</v>
      </c>
      <c r="E10" s="184">
        <v>24797.342176543156</v>
      </c>
      <c r="F10" s="184">
        <v>29594.461837482813</v>
      </c>
      <c r="G10" s="184">
        <v>66689.299171588689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spans="1:19" ht="15.6" customHeight="1">
      <c r="A11" s="762" t="s">
        <v>329</v>
      </c>
      <c r="B11" s="474">
        <v>280214.68899460317</v>
      </c>
      <c r="C11" s="563">
        <v>115819.05150554456</v>
      </c>
      <c r="D11" s="563">
        <v>42354.569418540668</v>
      </c>
      <c r="E11" s="563">
        <v>24917.155278596056</v>
      </c>
      <c r="F11" s="563">
        <v>30080.24014051053</v>
      </c>
      <c r="G11" s="563">
        <v>67043.672651411369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</row>
    <row r="12" spans="1:19" ht="15.6" customHeight="1">
      <c r="A12" s="761" t="s">
        <v>330</v>
      </c>
      <c r="B12" s="185">
        <v>283485.08629951009</v>
      </c>
      <c r="C12" s="184">
        <v>116644.0130942994</v>
      </c>
      <c r="D12" s="184">
        <v>42949.010505478873</v>
      </c>
      <c r="E12" s="184">
        <v>25422.663095838689</v>
      </c>
      <c r="F12" s="184">
        <v>30799.022547754332</v>
      </c>
      <c r="G12" s="184">
        <v>67670.377056138823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19" ht="15.6" customHeight="1">
      <c r="A13" s="762" t="s">
        <v>331</v>
      </c>
      <c r="B13" s="474">
        <v>292029.07119955565</v>
      </c>
      <c r="C13" s="563">
        <v>117968.21212695536</v>
      </c>
      <c r="D13" s="563">
        <v>44969.112453194517</v>
      </c>
      <c r="E13" s="563">
        <v>25549.189322304563</v>
      </c>
      <c r="F13" s="563">
        <v>31530.724822645447</v>
      </c>
      <c r="G13" s="563">
        <v>72011.832474455747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</row>
    <row r="14" spans="1:19" ht="15.6" customHeight="1">
      <c r="A14" s="761" t="s">
        <v>332</v>
      </c>
      <c r="B14" s="185">
        <v>297777.97722089465</v>
      </c>
      <c r="C14" s="184">
        <v>119784.61327358882</v>
      </c>
      <c r="D14" s="184">
        <v>46573.421280163988</v>
      </c>
      <c r="E14" s="184">
        <v>25568.704969301503</v>
      </c>
      <c r="F14" s="184">
        <v>31441.36245782856</v>
      </c>
      <c r="G14" s="184">
        <v>74409.875240011796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</row>
    <row r="15" spans="1:19" ht="15.6" customHeight="1">
      <c r="A15" s="762" t="s">
        <v>333</v>
      </c>
      <c r="B15" s="474">
        <v>300459.36843281839</v>
      </c>
      <c r="C15" s="563">
        <v>120664.4099169621</v>
      </c>
      <c r="D15" s="563">
        <v>47781.350112353255</v>
      </c>
      <c r="E15" s="563">
        <v>25910.411111882735</v>
      </c>
      <c r="F15" s="563">
        <v>32413.730257181687</v>
      </c>
      <c r="G15" s="563">
        <v>73689.467034438581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</row>
    <row r="16" spans="1:19" ht="15.6" customHeight="1">
      <c r="A16" s="761" t="s">
        <v>334</v>
      </c>
      <c r="B16" s="185">
        <v>302692.77717336128</v>
      </c>
      <c r="C16" s="184">
        <v>121846.23942606625</v>
      </c>
      <c r="D16" s="184">
        <v>48588.188212891713</v>
      </c>
      <c r="E16" s="184">
        <v>25927.842051836546</v>
      </c>
      <c r="F16" s="184">
        <v>33144.569340288108</v>
      </c>
      <c r="G16" s="184">
        <v>73185.938142278654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</row>
    <row r="17" spans="1:19" ht="15.6" customHeight="1">
      <c r="A17" s="762" t="s">
        <v>335</v>
      </c>
      <c r="B17" s="474">
        <v>307204.24305363733</v>
      </c>
      <c r="C17" s="563">
        <v>124440.06183274656</v>
      </c>
      <c r="D17" s="563">
        <v>49890.457745551168</v>
      </c>
      <c r="E17" s="563">
        <v>25910.219626076021</v>
      </c>
      <c r="F17" s="563">
        <v>33943.102466279903</v>
      </c>
      <c r="G17" s="563">
        <v>73020.401382983648</v>
      </c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15.6" customHeight="1">
      <c r="A18" s="761" t="s">
        <v>336</v>
      </c>
      <c r="B18" s="185">
        <v>311590.6107426316</v>
      </c>
      <c r="C18" s="184">
        <v>124183.28865295261</v>
      </c>
      <c r="D18" s="184">
        <v>51554.125549861674</v>
      </c>
      <c r="E18" s="184">
        <v>25982.345768432177</v>
      </c>
      <c r="F18" s="184">
        <v>34713.9346515488</v>
      </c>
      <c r="G18" s="184">
        <v>75156.9161198363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</row>
    <row r="19" spans="1:19" ht="15.6" customHeight="1">
      <c r="A19" s="762" t="s">
        <v>337</v>
      </c>
      <c r="B19" s="474">
        <v>316200.16303745646</v>
      </c>
      <c r="C19" s="563">
        <v>123521.87456108638</v>
      </c>
      <c r="D19" s="563">
        <v>54490.240295683594</v>
      </c>
      <c r="E19" s="563">
        <v>26512.827281779682</v>
      </c>
      <c r="F19" s="563">
        <v>35383.179109987177</v>
      </c>
      <c r="G19" s="563">
        <v>76292.041788919611</v>
      </c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</row>
    <row r="20" spans="1:19" ht="15.6" customHeight="1">
      <c r="A20" s="914" t="s">
        <v>338</v>
      </c>
      <c r="B20" s="187">
        <v>320812.47761102743</v>
      </c>
      <c r="C20" s="641">
        <v>126159.21668049743</v>
      </c>
      <c r="D20" s="641">
        <v>55294.929999574117</v>
      </c>
      <c r="E20" s="641">
        <v>26273.816373772217</v>
      </c>
      <c r="F20" s="641">
        <v>36241.968689873742</v>
      </c>
      <c r="G20" s="641">
        <v>76842.545867309891</v>
      </c>
    </row>
    <row r="21" spans="1:19" ht="15.6" customHeight="1">
      <c r="A21" s="760" t="s">
        <v>339</v>
      </c>
      <c r="B21" s="562">
        <v>326385.57900500757</v>
      </c>
      <c r="C21" s="561">
        <v>126825.56635841847</v>
      </c>
      <c r="D21" s="561">
        <v>57756.202549988913</v>
      </c>
      <c r="E21" s="561">
        <v>25940.447671162659</v>
      </c>
      <c r="F21" s="561">
        <v>37625.984592976565</v>
      </c>
      <c r="G21" s="561">
        <v>78237.377833052989</v>
      </c>
    </row>
    <row r="22" spans="1:19" ht="15.6" customHeight="1">
      <c r="A22" s="1091" t="s">
        <v>340</v>
      </c>
      <c r="B22" s="186">
        <v>324138.91346238594</v>
      </c>
      <c r="C22" s="564">
        <v>124618.85633515459</v>
      </c>
      <c r="D22" s="564">
        <v>58326.216301514229</v>
      </c>
      <c r="E22" s="564">
        <v>25665.258466010455</v>
      </c>
      <c r="F22" s="564">
        <v>37998.181011415043</v>
      </c>
      <c r="G22" s="564">
        <v>77530.401348291707</v>
      </c>
    </row>
    <row r="23" spans="1:19" ht="15.6" customHeight="1">
      <c r="A23" s="762" t="s">
        <v>341</v>
      </c>
      <c r="B23" s="474">
        <v>327179.77295294736</v>
      </c>
      <c r="C23" s="563">
        <v>127638.0155542602</v>
      </c>
      <c r="D23" s="563">
        <v>58883.181586432373</v>
      </c>
      <c r="E23" s="563">
        <v>25734.464828726792</v>
      </c>
      <c r="F23" s="563">
        <v>39861.335242321693</v>
      </c>
      <c r="G23" s="563">
        <v>75062.775741206322</v>
      </c>
    </row>
    <row r="24" spans="1:19" ht="15.6" customHeight="1">
      <c r="A24" s="1091" t="s">
        <v>342</v>
      </c>
      <c r="B24" s="186">
        <v>340258.72630155494</v>
      </c>
      <c r="C24" s="564">
        <v>133003.08190947716</v>
      </c>
      <c r="D24" s="564">
        <v>61883.989151187299</v>
      </c>
      <c r="E24" s="564">
        <v>26616.274470845332</v>
      </c>
      <c r="F24" s="564">
        <v>40830.241083594068</v>
      </c>
      <c r="G24" s="564">
        <v>77925.139686451017</v>
      </c>
    </row>
    <row r="25" spans="1:19" ht="15.6" customHeight="1">
      <c r="A25" s="1152" t="s">
        <v>343</v>
      </c>
      <c r="B25" s="520">
        <v>340254.71187273221</v>
      </c>
      <c r="C25" s="1072">
        <v>129879.02011532341</v>
      </c>
      <c r="D25" s="1072">
        <v>61351.219824269196</v>
      </c>
      <c r="E25" s="1072">
        <v>25766.331898255627</v>
      </c>
      <c r="F25" s="1072">
        <v>41816.948530835922</v>
      </c>
      <c r="G25" s="1072">
        <v>81441.191504048038</v>
      </c>
    </row>
    <row r="26" spans="1:19" ht="15.6" customHeight="1">
      <c r="A26" s="1091" t="s">
        <v>344</v>
      </c>
      <c r="B26" s="186">
        <v>345201.36850419862</v>
      </c>
      <c r="C26" s="564">
        <v>134969.54892307238</v>
      </c>
      <c r="D26" s="564">
        <v>61403.286226694589</v>
      </c>
      <c r="E26" s="564">
        <v>25810.051483200441</v>
      </c>
      <c r="F26" s="564">
        <v>40992.14242107849</v>
      </c>
      <c r="G26" s="564">
        <v>82026.339450152736</v>
      </c>
    </row>
    <row r="27" spans="1:19" ht="15.6" customHeight="1">
      <c r="A27" s="1152" t="s">
        <v>345</v>
      </c>
      <c r="B27" s="520">
        <v>343572.39980843855</v>
      </c>
      <c r="C27" s="1072">
        <v>126682.57069902011</v>
      </c>
      <c r="D27" s="1072">
        <v>62822.36091413095</v>
      </c>
      <c r="E27" s="1072">
        <v>26087.001994341488</v>
      </c>
      <c r="F27" s="1072">
        <v>42053.832786884072</v>
      </c>
      <c r="G27" s="1072">
        <v>85926.633414061929</v>
      </c>
    </row>
    <row r="28" spans="1:19" ht="15.6" customHeight="1">
      <c r="A28" s="1091" t="s">
        <v>346</v>
      </c>
      <c r="B28" s="186">
        <v>346389.64694822958</v>
      </c>
      <c r="C28" s="564">
        <v>125540.04833012282</v>
      </c>
      <c r="D28" s="564">
        <v>63970.904875777946</v>
      </c>
      <c r="E28" s="564">
        <v>26440.114426843229</v>
      </c>
      <c r="F28" s="564">
        <v>42877.237650474119</v>
      </c>
      <c r="G28" s="564">
        <v>87561.341665011481</v>
      </c>
    </row>
    <row r="29" spans="1:19" ht="15.6" customHeight="1">
      <c r="A29" s="1152" t="s">
        <v>347</v>
      </c>
      <c r="B29" s="520">
        <v>355489.5608450151</v>
      </c>
      <c r="C29" s="1072">
        <v>126439.71989723513</v>
      </c>
      <c r="D29" s="1072">
        <v>68132.288047608177</v>
      </c>
      <c r="E29" s="1072">
        <v>26399.705906036124</v>
      </c>
      <c r="F29" s="1072">
        <v>44188.113665891695</v>
      </c>
      <c r="G29" s="1072">
        <v>90329.73332824395</v>
      </c>
    </row>
    <row r="30" spans="1:19" ht="15.6" customHeight="1">
      <c r="A30" s="914" t="s">
        <v>348</v>
      </c>
      <c r="B30" s="187">
        <v>362933.325212</v>
      </c>
      <c r="C30" s="641">
        <v>128128.66910167891</v>
      </c>
      <c r="D30" s="641">
        <v>69649.427573836292</v>
      </c>
      <c r="E30" s="641">
        <v>26211.257367205431</v>
      </c>
      <c r="F30" s="641">
        <v>45072.23383570779</v>
      </c>
      <c r="G30" s="641">
        <v>93871.737333571567</v>
      </c>
    </row>
    <row r="31" spans="1:19">
      <c r="F31" s="694"/>
      <c r="G31" s="694"/>
    </row>
    <row r="34" spans="6:7">
      <c r="F34" s="694"/>
      <c r="G34" s="694"/>
    </row>
    <row r="35" spans="6:7">
      <c r="F35" s="695"/>
      <c r="G35" s="695"/>
    </row>
    <row r="36" spans="6:7">
      <c r="F36" s="694"/>
      <c r="G36" s="694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9"/>
  <sheetViews>
    <sheetView showGridLines="0"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8" defaultRowHeight="15"/>
  <cols>
    <col min="1" max="1" width="26.7109375" style="213" customWidth="1"/>
    <col min="2" max="7" width="5" style="143" customWidth="1"/>
    <col min="8" max="13" width="5" style="144" customWidth="1"/>
    <col min="14" max="16" width="4.85546875" style="144" customWidth="1"/>
    <col min="17" max="22" width="5" style="144" customWidth="1"/>
    <col min="23" max="24" width="4.42578125" style="144" customWidth="1"/>
    <col min="25" max="32" width="4.42578125" style="1475" customWidth="1"/>
    <col min="33" max="205" width="8" style="1475"/>
    <col min="206" max="206" width="2.42578125" style="1475" customWidth="1"/>
    <col min="207" max="207" width="21.7109375" style="1475" customWidth="1"/>
    <col min="208" max="216" width="0" style="1475" hidden="1" customWidth="1"/>
    <col min="217" max="217" width="9.42578125" style="1475" customWidth="1"/>
    <col min="218" max="221" width="4.42578125" style="1475" customWidth="1"/>
    <col min="222" max="222" width="1.7109375" style="1475" customWidth="1"/>
    <col min="223" max="226" width="4.42578125" style="1475" customWidth="1"/>
    <col min="227" max="227" width="1.7109375" style="1475" customWidth="1"/>
    <col min="228" max="231" width="4.42578125" style="1475" customWidth="1"/>
    <col min="232" max="232" width="1.7109375" style="1475" customWidth="1"/>
    <col min="233" max="236" width="4.42578125" style="1475" customWidth="1"/>
    <col min="237" max="237" width="1.7109375" style="1475" customWidth="1"/>
    <col min="238" max="241" width="4.42578125" style="1475" customWidth="1"/>
    <col min="242" max="242" width="1.7109375" style="1475" customWidth="1"/>
    <col min="243" max="246" width="4.42578125" style="1475" customWidth="1"/>
    <col min="247" max="247" width="1.7109375" style="1475" customWidth="1"/>
    <col min="248" max="248" width="5.140625" style="1475" customWidth="1"/>
    <col min="249" max="251" width="4.42578125" style="1475" customWidth="1"/>
    <col min="252" max="461" width="8" style="1475"/>
    <col min="462" max="462" width="2.42578125" style="1475" customWidth="1"/>
    <col min="463" max="463" width="21.7109375" style="1475" customWidth="1"/>
    <col min="464" max="472" width="0" style="1475" hidden="1" customWidth="1"/>
    <col min="473" max="473" width="9.42578125" style="1475" customWidth="1"/>
    <col min="474" max="477" width="4.42578125" style="1475" customWidth="1"/>
    <col min="478" max="478" width="1.7109375" style="1475" customWidth="1"/>
    <col min="479" max="482" width="4.42578125" style="1475" customWidth="1"/>
    <col min="483" max="483" width="1.7109375" style="1475" customWidth="1"/>
    <col min="484" max="487" width="4.42578125" style="1475" customWidth="1"/>
    <col min="488" max="488" width="1.7109375" style="1475" customWidth="1"/>
    <col min="489" max="492" width="4.42578125" style="1475" customWidth="1"/>
    <col min="493" max="493" width="1.7109375" style="1475" customWidth="1"/>
    <col min="494" max="497" width="4.42578125" style="1475" customWidth="1"/>
    <col min="498" max="498" width="1.7109375" style="1475" customWidth="1"/>
    <col min="499" max="502" width="4.42578125" style="1475" customWidth="1"/>
    <col min="503" max="503" width="1.7109375" style="1475" customWidth="1"/>
    <col min="504" max="504" width="5.140625" style="1475" customWidth="1"/>
    <col min="505" max="507" width="4.42578125" style="1475" customWidth="1"/>
    <col min="508" max="717" width="8" style="1475"/>
    <col min="718" max="718" width="2.42578125" style="1475" customWidth="1"/>
    <col min="719" max="719" width="21.7109375" style="1475" customWidth="1"/>
    <col min="720" max="728" width="0" style="1475" hidden="1" customWidth="1"/>
    <col min="729" max="729" width="9.42578125" style="1475" customWidth="1"/>
    <col min="730" max="733" width="4.42578125" style="1475" customWidth="1"/>
    <col min="734" max="734" width="1.7109375" style="1475" customWidth="1"/>
    <col min="735" max="738" width="4.42578125" style="1475" customWidth="1"/>
    <col min="739" max="739" width="1.7109375" style="1475" customWidth="1"/>
    <col min="740" max="743" width="4.42578125" style="1475" customWidth="1"/>
    <col min="744" max="744" width="1.7109375" style="1475" customWidth="1"/>
    <col min="745" max="748" width="4.42578125" style="1475" customWidth="1"/>
    <col min="749" max="749" width="1.7109375" style="1475" customWidth="1"/>
    <col min="750" max="753" width="4.42578125" style="1475" customWidth="1"/>
    <col min="754" max="754" width="1.7109375" style="1475" customWidth="1"/>
    <col min="755" max="758" width="4.42578125" style="1475" customWidth="1"/>
    <col min="759" max="759" width="1.7109375" style="1475" customWidth="1"/>
    <col min="760" max="760" width="5.140625" style="1475" customWidth="1"/>
    <col min="761" max="763" width="4.42578125" style="1475" customWidth="1"/>
    <col min="764" max="973" width="8" style="1475"/>
    <col min="974" max="974" width="2.42578125" style="1475" customWidth="1"/>
    <col min="975" max="975" width="21.7109375" style="1475" customWidth="1"/>
    <col min="976" max="984" width="0" style="1475" hidden="1" customWidth="1"/>
    <col min="985" max="985" width="9.42578125" style="1475" customWidth="1"/>
    <col min="986" max="989" width="4.42578125" style="1475" customWidth="1"/>
    <col min="990" max="990" width="1.7109375" style="1475" customWidth="1"/>
    <col min="991" max="994" width="4.42578125" style="1475" customWidth="1"/>
    <col min="995" max="995" width="1.7109375" style="1475" customWidth="1"/>
    <col min="996" max="999" width="4.42578125" style="1475" customWidth="1"/>
    <col min="1000" max="1000" width="1.7109375" style="1475" customWidth="1"/>
    <col min="1001" max="1004" width="4.42578125" style="1475" customWidth="1"/>
    <col min="1005" max="1005" width="1.7109375" style="1475" customWidth="1"/>
    <col min="1006" max="1009" width="4.42578125" style="1475" customWidth="1"/>
    <col min="1010" max="1010" width="1.7109375" style="1475" customWidth="1"/>
    <col min="1011" max="1014" width="4.42578125" style="1475" customWidth="1"/>
    <col min="1015" max="1015" width="1.7109375" style="1475" customWidth="1"/>
    <col min="1016" max="1016" width="5.140625" style="1475" customWidth="1"/>
    <col min="1017" max="1019" width="4.42578125" style="1475" customWidth="1"/>
    <col min="1020" max="1229" width="8" style="1475"/>
    <col min="1230" max="1230" width="2.42578125" style="1475" customWidth="1"/>
    <col min="1231" max="1231" width="21.7109375" style="1475" customWidth="1"/>
    <col min="1232" max="1240" width="0" style="1475" hidden="1" customWidth="1"/>
    <col min="1241" max="1241" width="9.42578125" style="1475" customWidth="1"/>
    <col min="1242" max="1245" width="4.42578125" style="1475" customWidth="1"/>
    <col min="1246" max="1246" width="1.7109375" style="1475" customWidth="1"/>
    <col min="1247" max="1250" width="4.42578125" style="1475" customWidth="1"/>
    <col min="1251" max="1251" width="1.7109375" style="1475" customWidth="1"/>
    <col min="1252" max="1255" width="4.42578125" style="1475" customWidth="1"/>
    <col min="1256" max="1256" width="1.7109375" style="1475" customWidth="1"/>
    <col min="1257" max="1260" width="4.42578125" style="1475" customWidth="1"/>
    <col min="1261" max="1261" width="1.7109375" style="1475" customWidth="1"/>
    <col min="1262" max="1265" width="4.42578125" style="1475" customWidth="1"/>
    <col min="1266" max="1266" width="1.7109375" style="1475" customWidth="1"/>
    <col min="1267" max="1270" width="4.42578125" style="1475" customWidth="1"/>
    <col min="1271" max="1271" width="1.7109375" style="1475" customWidth="1"/>
    <col min="1272" max="1272" width="5.140625" style="1475" customWidth="1"/>
    <col min="1273" max="1275" width="4.42578125" style="1475" customWidth="1"/>
    <col min="1276" max="1485" width="8" style="1475"/>
    <col min="1486" max="1486" width="2.42578125" style="1475" customWidth="1"/>
    <col min="1487" max="1487" width="21.7109375" style="1475" customWidth="1"/>
    <col min="1488" max="1496" width="0" style="1475" hidden="1" customWidth="1"/>
    <col min="1497" max="1497" width="9.42578125" style="1475" customWidth="1"/>
    <col min="1498" max="1501" width="4.42578125" style="1475" customWidth="1"/>
    <col min="1502" max="1502" width="1.7109375" style="1475" customWidth="1"/>
    <col min="1503" max="1506" width="4.42578125" style="1475" customWidth="1"/>
    <col min="1507" max="1507" width="1.7109375" style="1475" customWidth="1"/>
    <col min="1508" max="1511" width="4.42578125" style="1475" customWidth="1"/>
    <col min="1512" max="1512" width="1.7109375" style="1475" customWidth="1"/>
    <col min="1513" max="1516" width="4.42578125" style="1475" customWidth="1"/>
    <col min="1517" max="1517" width="1.7109375" style="1475" customWidth="1"/>
    <col min="1518" max="1521" width="4.42578125" style="1475" customWidth="1"/>
    <col min="1522" max="1522" width="1.7109375" style="1475" customWidth="1"/>
    <col min="1523" max="1526" width="4.42578125" style="1475" customWidth="1"/>
    <col min="1527" max="1527" width="1.7109375" style="1475" customWidth="1"/>
    <col min="1528" max="1528" width="5.140625" style="1475" customWidth="1"/>
    <col min="1529" max="1531" width="4.42578125" style="1475" customWidth="1"/>
    <col min="1532" max="1741" width="8" style="1475"/>
    <col min="1742" max="1742" width="2.42578125" style="1475" customWidth="1"/>
    <col min="1743" max="1743" width="21.7109375" style="1475" customWidth="1"/>
    <col min="1744" max="1752" width="0" style="1475" hidden="1" customWidth="1"/>
    <col min="1753" max="1753" width="9.42578125" style="1475" customWidth="1"/>
    <col min="1754" max="1757" width="4.42578125" style="1475" customWidth="1"/>
    <col min="1758" max="1758" width="1.7109375" style="1475" customWidth="1"/>
    <col min="1759" max="1762" width="4.42578125" style="1475" customWidth="1"/>
    <col min="1763" max="1763" width="1.7109375" style="1475" customWidth="1"/>
    <col min="1764" max="1767" width="4.42578125" style="1475" customWidth="1"/>
    <col min="1768" max="1768" width="1.7109375" style="1475" customWidth="1"/>
    <col min="1769" max="1772" width="4.42578125" style="1475" customWidth="1"/>
    <col min="1773" max="1773" width="1.7109375" style="1475" customWidth="1"/>
    <col min="1774" max="1777" width="4.42578125" style="1475" customWidth="1"/>
    <col min="1778" max="1778" width="1.7109375" style="1475" customWidth="1"/>
    <col min="1779" max="1782" width="4.42578125" style="1475" customWidth="1"/>
    <col min="1783" max="1783" width="1.7109375" style="1475" customWidth="1"/>
    <col min="1784" max="1784" width="5.140625" style="1475" customWidth="1"/>
    <col min="1785" max="1787" width="4.42578125" style="1475" customWidth="1"/>
    <col min="1788" max="1997" width="8" style="1475"/>
    <col min="1998" max="1998" width="2.42578125" style="1475" customWidth="1"/>
    <col min="1999" max="1999" width="21.7109375" style="1475" customWidth="1"/>
    <col min="2000" max="2008" width="0" style="1475" hidden="1" customWidth="1"/>
    <col min="2009" max="2009" width="9.42578125" style="1475" customWidth="1"/>
    <col min="2010" max="2013" width="4.42578125" style="1475" customWidth="1"/>
    <col min="2014" max="2014" width="1.7109375" style="1475" customWidth="1"/>
    <col min="2015" max="2018" width="4.42578125" style="1475" customWidth="1"/>
    <col min="2019" max="2019" width="1.7109375" style="1475" customWidth="1"/>
    <col min="2020" max="2023" width="4.42578125" style="1475" customWidth="1"/>
    <col min="2024" max="2024" width="1.7109375" style="1475" customWidth="1"/>
    <col min="2025" max="2028" width="4.42578125" style="1475" customWidth="1"/>
    <col min="2029" max="2029" width="1.7109375" style="1475" customWidth="1"/>
    <col min="2030" max="2033" width="4.42578125" style="1475" customWidth="1"/>
    <col min="2034" max="2034" width="1.7109375" style="1475" customWidth="1"/>
    <col min="2035" max="2038" width="4.42578125" style="1475" customWidth="1"/>
    <col min="2039" max="2039" width="1.7109375" style="1475" customWidth="1"/>
    <col min="2040" max="2040" width="5.140625" style="1475" customWidth="1"/>
    <col min="2041" max="2043" width="4.42578125" style="1475" customWidth="1"/>
    <col min="2044" max="2253" width="8" style="1475"/>
    <col min="2254" max="2254" width="2.42578125" style="1475" customWidth="1"/>
    <col min="2255" max="2255" width="21.7109375" style="1475" customWidth="1"/>
    <col min="2256" max="2264" width="0" style="1475" hidden="1" customWidth="1"/>
    <col min="2265" max="2265" width="9.42578125" style="1475" customWidth="1"/>
    <col min="2266" max="2269" width="4.42578125" style="1475" customWidth="1"/>
    <col min="2270" max="2270" width="1.7109375" style="1475" customWidth="1"/>
    <col min="2271" max="2274" width="4.42578125" style="1475" customWidth="1"/>
    <col min="2275" max="2275" width="1.7109375" style="1475" customWidth="1"/>
    <col min="2276" max="2279" width="4.42578125" style="1475" customWidth="1"/>
    <col min="2280" max="2280" width="1.7109375" style="1475" customWidth="1"/>
    <col min="2281" max="2284" width="4.42578125" style="1475" customWidth="1"/>
    <col min="2285" max="2285" width="1.7109375" style="1475" customWidth="1"/>
    <col min="2286" max="2289" width="4.42578125" style="1475" customWidth="1"/>
    <col min="2290" max="2290" width="1.7109375" style="1475" customWidth="1"/>
    <col min="2291" max="2294" width="4.42578125" style="1475" customWidth="1"/>
    <col min="2295" max="2295" width="1.7109375" style="1475" customWidth="1"/>
    <col min="2296" max="2296" width="5.140625" style="1475" customWidth="1"/>
    <col min="2297" max="2299" width="4.42578125" style="1475" customWidth="1"/>
    <col min="2300" max="2509" width="8" style="1475"/>
    <col min="2510" max="2510" width="2.42578125" style="1475" customWidth="1"/>
    <col min="2511" max="2511" width="21.7109375" style="1475" customWidth="1"/>
    <col min="2512" max="2520" width="0" style="1475" hidden="1" customWidth="1"/>
    <col min="2521" max="2521" width="9.42578125" style="1475" customWidth="1"/>
    <col min="2522" max="2525" width="4.42578125" style="1475" customWidth="1"/>
    <col min="2526" max="2526" width="1.7109375" style="1475" customWidth="1"/>
    <col min="2527" max="2530" width="4.42578125" style="1475" customWidth="1"/>
    <col min="2531" max="2531" width="1.7109375" style="1475" customWidth="1"/>
    <col min="2532" max="2535" width="4.42578125" style="1475" customWidth="1"/>
    <col min="2536" max="2536" width="1.7109375" style="1475" customWidth="1"/>
    <col min="2537" max="2540" width="4.42578125" style="1475" customWidth="1"/>
    <col min="2541" max="2541" width="1.7109375" style="1475" customWidth="1"/>
    <col min="2542" max="2545" width="4.42578125" style="1475" customWidth="1"/>
    <col min="2546" max="2546" width="1.7109375" style="1475" customWidth="1"/>
    <col min="2547" max="2550" width="4.42578125" style="1475" customWidth="1"/>
    <col min="2551" max="2551" width="1.7109375" style="1475" customWidth="1"/>
    <col min="2552" max="2552" width="5.140625" style="1475" customWidth="1"/>
    <col min="2553" max="2555" width="4.42578125" style="1475" customWidth="1"/>
    <col min="2556" max="2765" width="8" style="1475"/>
    <col min="2766" max="2766" width="2.42578125" style="1475" customWidth="1"/>
    <col min="2767" max="2767" width="21.7109375" style="1475" customWidth="1"/>
    <col min="2768" max="2776" width="0" style="1475" hidden="1" customWidth="1"/>
    <col min="2777" max="2777" width="9.42578125" style="1475" customWidth="1"/>
    <col min="2778" max="2781" width="4.42578125" style="1475" customWidth="1"/>
    <col min="2782" max="2782" width="1.7109375" style="1475" customWidth="1"/>
    <col min="2783" max="2786" width="4.42578125" style="1475" customWidth="1"/>
    <col min="2787" max="2787" width="1.7109375" style="1475" customWidth="1"/>
    <col min="2788" max="2791" width="4.42578125" style="1475" customWidth="1"/>
    <col min="2792" max="2792" width="1.7109375" style="1475" customWidth="1"/>
    <col min="2793" max="2796" width="4.42578125" style="1475" customWidth="1"/>
    <col min="2797" max="2797" width="1.7109375" style="1475" customWidth="1"/>
    <col min="2798" max="2801" width="4.42578125" style="1475" customWidth="1"/>
    <col min="2802" max="2802" width="1.7109375" style="1475" customWidth="1"/>
    <col min="2803" max="2806" width="4.42578125" style="1475" customWidth="1"/>
    <col min="2807" max="2807" width="1.7109375" style="1475" customWidth="1"/>
    <col min="2808" max="2808" width="5.140625" style="1475" customWidth="1"/>
    <col min="2809" max="2811" width="4.42578125" style="1475" customWidth="1"/>
    <col min="2812" max="3021" width="8" style="1475"/>
    <col min="3022" max="3022" width="2.42578125" style="1475" customWidth="1"/>
    <col min="3023" max="3023" width="21.7109375" style="1475" customWidth="1"/>
    <col min="3024" max="3032" width="0" style="1475" hidden="1" customWidth="1"/>
    <col min="3033" max="3033" width="9.42578125" style="1475" customWidth="1"/>
    <col min="3034" max="3037" width="4.42578125" style="1475" customWidth="1"/>
    <col min="3038" max="3038" width="1.7109375" style="1475" customWidth="1"/>
    <col min="3039" max="3042" width="4.42578125" style="1475" customWidth="1"/>
    <col min="3043" max="3043" width="1.7109375" style="1475" customWidth="1"/>
    <col min="3044" max="3047" width="4.42578125" style="1475" customWidth="1"/>
    <col min="3048" max="3048" width="1.7109375" style="1475" customWidth="1"/>
    <col min="3049" max="3052" width="4.42578125" style="1475" customWidth="1"/>
    <col min="3053" max="3053" width="1.7109375" style="1475" customWidth="1"/>
    <col min="3054" max="3057" width="4.42578125" style="1475" customWidth="1"/>
    <col min="3058" max="3058" width="1.7109375" style="1475" customWidth="1"/>
    <col min="3059" max="3062" width="4.42578125" style="1475" customWidth="1"/>
    <col min="3063" max="3063" width="1.7109375" style="1475" customWidth="1"/>
    <col min="3064" max="3064" width="5.140625" style="1475" customWidth="1"/>
    <col min="3065" max="3067" width="4.42578125" style="1475" customWidth="1"/>
    <col min="3068" max="3277" width="8" style="1475"/>
    <col min="3278" max="3278" width="2.42578125" style="1475" customWidth="1"/>
    <col min="3279" max="3279" width="21.7109375" style="1475" customWidth="1"/>
    <col min="3280" max="3288" width="0" style="1475" hidden="1" customWidth="1"/>
    <col min="3289" max="3289" width="9.42578125" style="1475" customWidth="1"/>
    <col min="3290" max="3293" width="4.42578125" style="1475" customWidth="1"/>
    <col min="3294" max="3294" width="1.7109375" style="1475" customWidth="1"/>
    <col min="3295" max="3298" width="4.42578125" style="1475" customWidth="1"/>
    <col min="3299" max="3299" width="1.7109375" style="1475" customWidth="1"/>
    <col min="3300" max="3303" width="4.42578125" style="1475" customWidth="1"/>
    <col min="3304" max="3304" width="1.7109375" style="1475" customWidth="1"/>
    <col min="3305" max="3308" width="4.42578125" style="1475" customWidth="1"/>
    <col min="3309" max="3309" width="1.7109375" style="1475" customWidth="1"/>
    <col min="3310" max="3313" width="4.42578125" style="1475" customWidth="1"/>
    <col min="3314" max="3314" width="1.7109375" style="1475" customWidth="1"/>
    <col min="3315" max="3318" width="4.42578125" style="1475" customWidth="1"/>
    <col min="3319" max="3319" width="1.7109375" style="1475" customWidth="1"/>
    <col min="3320" max="3320" width="5.140625" style="1475" customWidth="1"/>
    <col min="3321" max="3323" width="4.42578125" style="1475" customWidth="1"/>
    <col min="3324" max="3533" width="8" style="1475"/>
    <col min="3534" max="3534" width="2.42578125" style="1475" customWidth="1"/>
    <col min="3535" max="3535" width="21.7109375" style="1475" customWidth="1"/>
    <col min="3536" max="3544" width="0" style="1475" hidden="1" customWidth="1"/>
    <col min="3545" max="3545" width="9.42578125" style="1475" customWidth="1"/>
    <col min="3546" max="3549" width="4.42578125" style="1475" customWidth="1"/>
    <col min="3550" max="3550" width="1.7109375" style="1475" customWidth="1"/>
    <col min="3551" max="3554" width="4.42578125" style="1475" customWidth="1"/>
    <col min="3555" max="3555" width="1.7109375" style="1475" customWidth="1"/>
    <col min="3556" max="3559" width="4.42578125" style="1475" customWidth="1"/>
    <col min="3560" max="3560" width="1.7109375" style="1475" customWidth="1"/>
    <col min="3561" max="3564" width="4.42578125" style="1475" customWidth="1"/>
    <col min="3565" max="3565" width="1.7109375" style="1475" customWidth="1"/>
    <col min="3566" max="3569" width="4.42578125" style="1475" customWidth="1"/>
    <col min="3570" max="3570" width="1.7109375" style="1475" customWidth="1"/>
    <col min="3571" max="3574" width="4.42578125" style="1475" customWidth="1"/>
    <col min="3575" max="3575" width="1.7109375" style="1475" customWidth="1"/>
    <col min="3576" max="3576" width="5.140625" style="1475" customWidth="1"/>
    <col min="3577" max="3579" width="4.42578125" style="1475" customWidth="1"/>
    <col min="3580" max="3789" width="8" style="1475"/>
    <col min="3790" max="3790" width="2.42578125" style="1475" customWidth="1"/>
    <col min="3791" max="3791" width="21.7109375" style="1475" customWidth="1"/>
    <col min="3792" max="3800" width="0" style="1475" hidden="1" customWidth="1"/>
    <col min="3801" max="3801" width="9.42578125" style="1475" customWidth="1"/>
    <col min="3802" max="3805" width="4.42578125" style="1475" customWidth="1"/>
    <col min="3806" max="3806" width="1.7109375" style="1475" customWidth="1"/>
    <col min="3807" max="3810" width="4.42578125" style="1475" customWidth="1"/>
    <col min="3811" max="3811" width="1.7109375" style="1475" customWidth="1"/>
    <col min="3812" max="3815" width="4.42578125" style="1475" customWidth="1"/>
    <col min="3816" max="3816" width="1.7109375" style="1475" customWidth="1"/>
    <col min="3817" max="3820" width="4.42578125" style="1475" customWidth="1"/>
    <col min="3821" max="3821" width="1.7109375" style="1475" customWidth="1"/>
    <col min="3822" max="3825" width="4.42578125" style="1475" customWidth="1"/>
    <col min="3826" max="3826" width="1.7109375" style="1475" customWidth="1"/>
    <col min="3827" max="3830" width="4.42578125" style="1475" customWidth="1"/>
    <col min="3831" max="3831" width="1.7109375" style="1475" customWidth="1"/>
    <col min="3832" max="3832" width="5.140625" style="1475" customWidth="1"/>
    <col min="3833" max="3835" width="4.42578125" style="1475" customWidth="1"/>
    <col min="3836" max="4045" width="8" style="1475"/>
    <col min="4046" max="4046" width="2.42578125" style="1475" customWidth="1"/>
    <col min="4047" max="4047" width="21.7109375" style="1475" customWidth="1"/>
    <col min="4048" max="4056" width="0" style="1475" hidden="1" customWidth="1"/>
    <col min="4057" max="4057" width="9.42578125" style="1475" customWidth="1"/>
    <col min="4058" max="4061" width="4.42578125" style="1475" customWidth="1"/>
    <col min="4062" max="4062" width="1.7109375" style="1475" customWidth="1"/>
    <col min="4063" max="4066" width="4.42578125" style="1475" customWidth="1"/>
    <col min="4067" max="4067" width="1.7109375" style="1475" customWidth="1"/>
    <col min="4068" max="4071" width="4.42578125" style="1475" customWidth="1"/>
    <col min="4072" max="4072" width="1.7109375" style="1475" customWidth="1"/>
    <col min="4073" max="4076" width="4.42578125" style="1475" customWidth="1"/>
    <col min="4077" max="4077" width="1.7109375" style="1475" customWidth="1"/>
    <col min="4078" max="4081" width="4.42578125" style="1475" customWidth="1"/>
    <col min="4082" max="4082" width="1.7109375" style="1475" customWidth="1"/>
    <col min="4083" max="4086" width="4.42578125" style="1475" customWidth="1"/>
    <col min="4087" max="4087" width="1.7109375" style="1475" customWidth="1"/>
    <col min="4088" max="4088" width="5.140625" style="1475" customWidth="1"/>
    <col min="4089" max="4091" width="4.42578125" style="1475" customWidth="1"/>
    <col min="4092" max="4301" width="8" style="1475"/>
    <col min="4302" max="4302" width="2.42578125" style="1475" customWidth="1"/>
    <col min="4303" max="4303" width="21.7109375" style="1475" customWidth="1"/>
    <col min="4304" max="4312" width="0" style="1475" hidden="1" customWidth="1"/>
    <col min="4313" max="4313" width="9.42578125" style="1475" customWidth="1"/>
    <col min="4314" max="4317" width="4.42578125" style="1475" customWidth="1"/>
    <col min="4318" max="4318" width="1.7109375" style="1475" customWidth="1"/>
    <col min="4319" max="4322" width="4.42578125" style="1475" customWidth="1"/>
    <col min="4323" max="4323" width="1.7109375" style="1475" customWidth="1"/>
    <col min="4324" max="4327" width="4.42578125" style="1475" customWidth="1"/>
    <col min="4328" max="4328" width="1.7109375" style="1475" customWidth="1"/>
    <col min="4329" max="4332" width="4.42578125" style="1475" customWidth="1"/>
    <col min="4333" max="4333" width="1.7109375" style="1475" customWidth="1"/>
    <col min="4334" max="4337" width="4.42578125" style="1475" customWidth="1"/>
    <col min="4338" max="4338" width="1.7109375" style="1475" customWidth="1"/>
    <col min="4339" max="4342" width="4.42578125" style="1475" customWidth="1"/>
    <col min="4343" max="4343" width="1.7109375" style="1475" customWidth="1"/>
    <col min="4344" max="4344" width="5.140625" style="1475" customWidth="1"/>
    <col min="4345" max="4347" width="4.42578125" style="1475" customWidth="1"/>
    <col min="4348" max="4557" width="8" style="1475"/>
    <col min="4558" max="4558" width="2.42578125" style="1475" customWidth="1"/>
    <col min="4559" max="4559" width="21.7109375" style="1475" customWidth="1"/>
    <col min="4560" max="4568" width="0" style="1475" hidden="1" customWidth="1"/>
    <col min="4569" max="4569" width="9.42578125" style="1475" customWidth="1"/>
    <col min="4570" max="4573" width="4.42578125" style="1475" customWidth="1"/>
    <col min="4574" max="4574" width="1.7109375" style="1475" customWidth="1"/>
    <col min="4575" max="4578" width="4.42578125" style="1475" customWidth="1"/>
    <col min="4579" max="4579" width="1.7109375" style="1475" customWidth="1"/>
    <col min="4580" max="4583" width="4.42578125" style="1475" customWidth="1"/>
    <col min="4584" max="4584" width="1.7109375" style="1475" customWidth="1"/>
    <col min="4585" max="4588" width="4.42578125" style="1475" customWidth="1"/>
    <col min="4589" max="4589" width="1.7109375" style="1475" customWidth="1"/>
    <col min="4590" max="4593" width="4.42578125" style="1475" customWidth="1"/>
    <col min="4594" max="4594" width="1.7109375" style="1475" customWidth="1"/>
    <col min="4595" max="4598" width="4.42578125" style="1475" customWidth="1"/>
    <col min="4599" max="4599" width="1.7109375" style="1475" customWidth="1"/>
    <col min="4600" max="4600" width="5.140625" style="1475" customWidth="1"/>
    <col min="4601" max="4603" width="4.42578125" style="1475" customWidth="1"/>
    <col min="4604" max="4813" width="8" style="1475"/>
    <col min="4814" max="4814" width="2.42578125" style="1475" customWidth="1"/>
    <col min="4815" max="4815" width="21.7109375" style="1475" customWidth="1"/>
    <col min="4816" max="4824" width="0" style="1475" hidden="1" customWidth="1"/>
    <col min="4825" max="4825" width="9.42578125" style="1475" customWidth="1"/>
    <col min="4826" max="4829" width="4.42578125" style="1475" customWidth="1"/>
    <col min="4830" max="4830" width="1.7109375" style="1475" customWidth="1"/>
    <col min="4831" max="4834" width="4.42578125" style="1475" customWidth="1"/>
    <col min="4835" max="4835" width="1.7109375" style="1475" customWidth="1"/>
    <col min="4836" max="4839" width="4.42578125" style="1475" customWidth="1"/>
    <col min="4840" max="4840" width="1.7109375" style="1475" customWidth="1"/>
    <col min="4841" max="4844" width="4.42578125" style="1475" customWidth="1"/>
    <col min="4845" max="4845" width="1.7109375" style="1475" customWidth="1"/>
    <col min="4846" max="4849" width="4.42578125" style="1475" customWidth="1"/>
    <col min="4850" max="4850" width="1.7109375" style="1475" customWidth="1"/>
    <col min="4851" max="4854" width="4.42578125" style="1475" customWidth="1"/>
    <col min="4855" max="4855" width="1.7109375" style="1475" customWidth="1"/>
    <col min="4856" max="4856" width="5.140625" style="1475" customWidth="1"/>
    <col min="4857" max="4859" width="4.42578125" style="1475" customWidth="1"/>
    <col min="4860" max="5069" width="8" style="1475"/>
    <col min="5070" max="5070" width="2.42578125" style="1475" customWidth="1"/>
    <col min="5071" max="5071" width="21.7109375" style="1475" customWidth="1"/>
    <col min="5072" max="5080" width="0" style="1475" hidden="1" customWidth="1"/>
    <col min="5081" max="5081" width="9.42578125" style="1475" customWidth="1"/>
    <col min="5082" max="5085" width="4.42578125" style="1475" customWidth="1"/>
    <col min="5086" max="5086" width="1.7109375" style="1475" customWidth="1"/>
    <col min="5087" max="5090" width="4.42578125" style="1475" customWidth="1"/>
    <col min="5091" max="5091" width="1.7109375" style="1475" customWidth="1"/>
    <col min="5092" max="5095" width="4.42578125" style="1475" customWidth="1"/>
    <col min="5096" max="5096" width="1.7109375" style="1475" customWidth="1"/>
    <col min="5097" max="5100" width="4.42578125" style="1475" customWidth="1"/>
    <col min="5101" max="5101" width="1.7109375" style="1475" customWidth="1"/>
    <col min="5102" max="5105" width="4.42578125" style="1475" customWidth="1"/>
    <col min="5106" max="5106" width="1.7109375" style="1475" customWidth="1"/>
    <col min="5107" max="5110" width="4.42578125" style="1475" customWidth="1"/>
    <col min="5111" max="5111" width="1.7109375" style="1475" customWidth="1"/>
    <col min="5112" max="5112" width="5.140625" style="1475" customWidth="1"/>
    <col min="5113" max="5115" width="4.42578125" style="1475" customWidth="1"/>
    <col min="5116" max="5325" width="8" style="1475"/>
    <col min="5326" max="5326" width="2.42578125" style="1475" customWidth="1"/>
    <col min="5327" max="5327" width="21.7109375" style="1475" customWidth="1"/>
    <col min="5328" max="5336" width="0" style="1475" hidden="1" customWidth="1"/>
    <col min="5337" max="5337" width="9.42578125" style="1475" customWidth="1"/>
    <col min="5338" max="5341" width="4.42578125" style="1475" customWidth="1"/>
    <col min="5342" max="5342" width="1.7109375" style="1475" customWidth="1"/>
    <col min="5343" max="5346" width="4.42578125" style="1475" customWidth="1"/>
    <col min="5347" max="5347" width="1.7109375" style="1475" customWidth="1"/>
    <col min="5348" max="5351" width="4.42578125" style="1475" customWidth="1"/>
    <col min="5352" max="5352" width="1.7109375" style="1475" customWidth="1"/>
    <col min="5353" max="5356" width="4.42578125" style="1475" customWidth="1"/>
    <col min="5357" max="5357" width="1.7109375" style="1475" customWidth="1"/>
    <col min="5358" max="5361" width="4.42578125" style="1475" customWidth="1"/>
    <col min="5362" max="5362" width="1.7109375" style="1475" customWidth="1"/>
    <col min="5363" max="5366" width="4.42578125" style="1475" customWidth="1"/>
    <col min="5367" max="5367" width="1.7109375" style="1475" customWidth="1"/>
    <col min="5368" max="5368" width="5.140625" style="1475" customWidth="1"/>
    <col min="5369" max="5371" width="4.42578125" style="1475" customWidth="1"/>
    <col min="5372" max="5581" width="8" style="1475"/>
    <col min="5582" max="5582" width="2.42578125" style="1475" customWidth="1"/>
    <col min="5583" max="5583" width="21.7109375" style="1475" customWidth="1"/>
    <col min="5584" max="5592" width="0" style="1475" hidden="1" customWidth="1"/>
    <col min="5593" max="5593" width="9.42578125" style="1475" customWidth="1"/>
    <col min="5594" max="5597" width="4.42578125" style="1475" customWidth="1"/>
    <col min="5598" max="5598" width="1.7109375" style="1475" customWidth="1"/>
    <col min="5599" max="5602" width="4.42578125" style="1475" customWidth="1"/>
    <col min="5603" max="5603" width="1.7109375" style="1475" customWidth="1"/>
    <col min="5604" max="5607" width="4.42578125" style="1475" customWidth="1"/>
    <col min="5608" max="5608" width="1.7109375" style="1475" customWidth="1"/>
    <col min="5609" max="5612" width="4.42578125" style="1475" customWidth="1"/>
    <col min="5613" max="5613" width="1.7109375" style="1475" customWidth="1"/>
    <col min="5614" max="5617" width="4.42578125" style="1475" customWidth="1"/>
    <col min="5618" max="5618" width="1.7109375" style="1475" customWidth="1"/>
    <col min="5619" max="5622" width="4.42578125" style="1475" customWidth="1"/>
    <col min="5623" max="5623" width="1.7109375" style="1475" customWidth="1"/>
    <col min="5624" max="5624" width="5.140625" style="1475" customWidth="1"/>
    <col min="5625" max="5627" width="4.42578125" style="1475" customWidth="1"/>
    <col min="5628" max="5837" width="8" style="1475"/>
    <col min="5838" max="5838" width="2.42578125" style="1475" customWidth="1"/>
    <col min="5839" max="5839" width="21.7109375" style="1475" customWidth="1"/>
    <col min="5840" max="5848" width="0" style="1475" hidden="1" customWidth="1"/>
    <col min="5849" max="5849" width="9.42578125" style="1475" customWidth="1"/>
    <col min="5850" max="5853" width="4.42578125" style="1475" customWidth="1"/>
    <col min="5854" max="5854" width="1.7109375" style="1475" customWidth="1"/>
    <col min="5855" max="5858" width="4.42578125" style="1475" customWidth="1"/>
    <col min="5859" max="5859" width="1.7109375" style="1475" customWidth="1"/>
    <col min="5860" max="5863" width="4.42578125" style="1475" customWidth="1"/>
    <col min="5864" max="5864" width="1.7109375" style="1475" customWidth="1"/>
    <col min="5865" max="5868" width="4.42578125" style="1475" customWidth="1"/>
    <col min="5869" max="5869" width="1.7109375" style="1475" customWidth="1"/>
    <col min="5870" max="5873" width="4.42578125" style="1475" customWidth="1"/>
    <col min="5874" max="5874" width="1.7109375" style="1475" customWidth="1"/>
    <col min="5875" max="5878" width="4.42578125" style="1475" customWidth="1"/>
    <col min="5879" max="5879" width="1.7109375" style="1475" customWidth="1"/>
    <col min="5880" max="5880" width="5.140625" style="1475" customWidth="1"/>
    <col min="5881" max="5883" width="4.42578125" style="1475" customWidth="1"/>
    <col min="5884" max="6093" width="8" style="1475"/>
    <col min="6094" max="6094" width="2.42578125" style="1475" customWidth="1"/>
    <col min="6095" max="6095" width="21.7109375" style="1475" customWidth="1"/>
    <col min="6096" max="6104" width="0" style="1475" hidden="1" customWidth="1"/>
    <col min="6105" max="6105" width="9.42578125" style="1475" customWidth="1"/>
    <col min="6106" max="6109" width="4.42578125" style="1475" customWidth="1"/>
    <col min="6110" max="6110" width="1.7109375" style="1475" customWidth="1"/>
    <col min="6111" max="6114" width="4.42578125" style="1475" customWidth="1"/>
    <col min="6115" max="6115" width="1.7109375" style="1475" customWidth="1"/>
    <col min="6116" max="6119" width="4.42578125" style="1475" customWidth="1"/>
    <col min="6120" max="6120" width="1.7109375" style="1475" customWidth="1"/>
    <col min="6121" max="6124" width="4.42578125" style="1475" customWidth="1"/>
    <col min="6125" max="6125" width="1.7109375" style="1475" customWidth="1"/>
    <col min="6126" max="6129" width="4.42578125" style="1475" customWidth="1"/>
    <col min="6130" max="6130" width="1.7109375" style="1475" customWidth="1"/>
    <col min="6131" max="6134" width="4.42578125" style="1475" customWidth="1"/>
    <col min="6135" max="6135" width="1.7109375" style="1475" customWidth="1"/>
    <col min="6136" max="6136" width="5.140625" style="1475" customWidth="1"/>
    <col min="6137" max="6139" width="4.42578125" style="1475" customWidth="1"/>
    <col min="6140" max="6349" width="8" style="1475"/>
    <col min="6350" max="6350" width="2.42578125" style="1475" customWidth="1"/>
    <col min="6351" max="6351" width="21.7109375" style="1475" customWidth="1"/>
    <col min="6352" max="6360" width="0" style="1475" hidden="1" customWidth="1"/>
    <col min="6361" max="6361" width="9.42578125" style="1475" customWidth="1"/>
    <col min="6362" max="6365" width="4.42578125" style="1475" customWidth="1"/>
    <col min="6366" max="6366" width="1.7109375" style="1475" customWidth="1"/>
    <col min="6367" max="6370" width="4.42578125" style="1475" customWidth="1"/>
    <col min="6371" max="6371" width="1.7109375" style="1475" customWidth="1"/>
    <col min="6372" max="6375" width="4.42578125" style="1475" customWidth="1"/>
    <col min="6376" max="6376" width="1.7109375" style="1475" customWidth="1"/>
    <col min="6377" max="6380" width="4.42578125" style="1475" customWidth="1"/>
    <col min="6381" max="6381" width="1.7109375" style="1475" customWidth="1"/>
    <col min="6382" max="6385" width="4.42578125" style="1475" customWidth="1"/>
    <col min="6386" max="6386" width="1.7109375" style="1475" customWidth="1"/>
    <col min="6387" max="6390" width="4.42578125" style="1475" customWidth="1"/>
    <col min="6391" max="6391" width="1.7109375" style="1475" customWidth="1"/>
    <col min="6392" max="6392" width="5.140625" style="1475" customWidth="1"/>
    <col min="6393" max="6395" width="4.42578125" style="1475" customWidth="1"/>
    <col min="6396" max="6605" width="8" style="1475"/>
    <col min="6606" max="6606" width="2.42578125" style="1475" customWidth="1"/>
    <col min="6607" max="6607" width="21.7109375" style="1475" customWidth="1"/>
    <col min="6608" max="6616" width="0" style="1475" hidden="1" customWidth="1"/>
    <col min="6617" max="6617" width="9.42578125" style="1475" customWidth="1"/>
    <col min="6618" max="6621" width="4.42578125" style="1475" customWidth="1"/>
    <col min="6622" max="6622" width="1.7109375" style="1475" customWidth="1"/>
    <col min="6623" max="6626" width="4.42578125" style="1475" customWidth="1"/>
    <col min="6627" max="6627" width="1.7109375" style="1475" customWidth="1"/>
    <col min="6628" max="6631" width="4.42578125" style="1475" customWidth="1"/>
    <col min="6632" max="6632" width="1.7109375" style="1475" customWidth="1"/>
    <col min="6633" max="6636" width="4.42578125" style="1475" customWidth="1"/>
    <col min="6637" max="6637" width="1.7109375" style="1475" customWidth="1"/>
    <col min="6638" max="6641" width="4.42578125" style="1475" customWidth="1"/>
    <col min="6642" max="6642" width="1.7109375" style="1475" customWidth="1"/>
    <col min="6643" max="6646" width="4.42578125" style="1475" customWidth="1"/>
    <col min="6647" max="6647" width="1.7109375" style="1475" customWidth="1"/>
    <col min="6648" max="6648" width="5.140625" style="1475" customWidth="1"/>
    <col min="6649" max="6651" width="4.42578125" style="1475" customWidth="1"/>
    <col min="6652" max="6861" width="8" style="1475"/>
    <col min="6862" max="6862" width="2.42578125" style="1475" customWidth="1"/>
    <col min="6863" max="6863" width="21.7109375" style="1475" customWidth="1"/>
    <col min="6864" max="6872" width="0" style="1475" hidden="1" customWidth="1"/>
    <col min="6873" max="6873" width="9.42578125" style="1475" customWidth="1"/>
    <col min="6874" max="6877" width="4.42578125" style="1475" customWidth="1"/>
    <col min="6878" max="6878" width="1.7109375" style="1475" customWidth="1"/>
    <col min="6879" max="6882" width="4.42578125" style="1475" customWidth="1"/>
    <col min="6883" max="6883" width="1.7109375" style="1475" customWidth="1"/>
    <col min="6884" max="6887" width="4.42578125" style="1475" customWidth="1"/>
    <col min="6888" max="6888" width="1.7109375" style="1475" customWidth="1"/>
    <col min="6889" max="6892" width="4.42578125" style="1475" customWidth="1"/>
    <col min="6893" max="6893" width="1.7109375" style="1475" customWidth="1"/>
    <col min="6894" max="6897" width="4.42578125" style="1475" customWidth="1"/>
    <col min="6898" max="6898" width="1.7109375" style="1475" customWidth="1"/>
    <col min="6899" max="6902" width="4.42578125" style="1475" customWidth="1"/>
    <col min="6903" max="6903" width="1.7109375" style="1475" customWidth="1"/>
    <col min="6904" max="6904" width="5.140625" style="1475" customWidth="1"/>
    <col min="6905" max="6907" width="4.42578125" style="1475" customWidth="1"/>
    <col min="6908" max="7117" width="8" style="1475"/>
    <col min="7118" max="7118" width="2.42578125" style="1475" customWidth="1"/>
    <col min="7119" max="7119" width="21.7109375" style="1475" customWidth="1"/>
    <col min="7120" max="7128" width="0" style="1475" hidden="1" customWidth="1"/>
    <col min="7129" max="7129" width="9.42578125" style="1475" customWidth="1"/>
    <col min="7130" max="7133" width="4.42578125" style="1475" customWidth="1"/>
    <col min="7134" max="7134" width="1.7109375" style="1475" customWidth="1"/>
    <col min="7135" max="7138" width="4.42578125" style="1475" customWidth="1"/>
    <col min="7139" max="7139" width="1.7109375" style="1475" customWidth="1"/>
    <col min="7140" max="7143" width="4.42578125" style="1475" customWidth="1"/>
    <col min="7144" max="7144" width="1.7109375" style="1475" customWidth="1"/>
    <col min="7145" max="7148" width="4.42578125" style="1475" customWidth="1"/>
    <col min="7149" max="7149" width="1.7109375" style="1475" customWidth="1"/>
    <col min="7150" max="7153" width="4.42578125" style="1475" customWidth="1"/>
    <col min="7154" max="7154" width="1.7109375" style="1475" customWidth="1"/>
    <col min="7155" max="7158" width="4.42578125" style="1475" customWidth="1"/>
    <col min="7159" max="7159" width="1.7109375" style="1475" customWidth="1"/>
    <col min="7160" max="7160" width="5.140625" style="1475" customWidth="1"/>
    <col min="7161" max="7163" width="4.42578125" style="1475" customWidth="1"/>
    <col min="7164" max="7373" width="8" style="1475"/>
    <col min="7374" max="7374" width="2.42578125" style="1475" customWidth="1"/>
    <col min="7375" max="7375" width="21.7109375" style="1475" customWidth="1"/>
    <col min="7376" max="7384" width="0" style="1475" hidden="1" customWidth="1"/>
    <col min="7385" max="7385" width="9.42578125" style="1475" customWidth="1"/>
    <col min="7386" max="7389" width="4.42578125" style="1475" customWidth="1"/>
    <col min="7390" max="7390" width="1.7109375" style="1475" customWidth="1"/>
    <col min="7391" max="7394" width="4.42578125" style="1475" customWidth="1"/>
    <col min="7395" max="7395" width="1.7109375" style="1475" customWidth="1"/>
    <col min="7396" max="7399" width="4.42578125" style="1475" customWidth="1"/>
    <col min="7400" max="7400" width="1.7109375" style="1475" customWidth="1"/>
    <col min="7401" max="7404" width="4.42578125" style="1475" customWidth="1"/>
    <col min="7405" max="7405" width="1.7109375" style="1475" customWidth="1"/>
    <col min="7406" max="7409" width="4.42578125" style="1475" customWidth="1"/>
    <col min="7410" max="7410" width="1.7109375" style="1475" customWidth="1"/>
    <col min="7411" max="7414" width="4.42578125" style="1475" customWidth="1"/>
    <col min="7415" max="7415" width="1.7109375" style="1475" customWidth="1"/>
    <col min="7416" max="7416" width="5.140625" style="1475" customWidth="1"/>
    <col min="7417" max="7419" width="4.42578125" style="1475" customWidth="1"/>
    <col min="7420" max="7629" width="8" style="1475"/>
    <col min="7630" max="7630" width="2.42578125" style="1475" customWidth="1"/>
    <col min="7631" max="7631" width="21.7109375" style="1475" customWidth="1"/>
    <col min="7632" max="7640" width="0" style="1475" hidden="1" customWidth="1"/>
    <col min="7641" max="7641" width="9.42578125" style="1475" customWidth="1"/>
    <col min="7642" max="7645" width="4.42578125" style="1475" customWidth="1"/>
    <col min="7646" max="7646" width="1.7109375" style="1475" customWidth="1"/>
    <col min="7647" max="7650" width="4.42578125" style="1475" customWidth="1"/>
    <col min="7651" max="7651" width="1.7109375" style="1475" customWidth="1"/>
    <col min="7652" max="7655" width="4.42578125" style="1475" customWidth="1"/>
    <col min="7656" max="7656" width="1.7109375" style="1475" customWidth="1"/>
    <col min="7657" max="7660" width="4.42578125" style="1475" customWidth="1"/>
    <col min="7661" max="7661" width="1.7109375" style="1475" customWidth="1"/>
    <col min="7662" max="7665" width="4.42578125" style="1475" customWidth="1"/>
    <col min="7666" max="7666" width="1.7109375" style="1475" customWidth="1"/>
    <col min="7667" max="7670" width="4.42578125" style="1475" customWidth="1"/>
    <col min="7671" max="7671" width="1.7109375" style="1475" customWidth="1"/>
    <col min="7672" max="7672" width="5.140625" style="1475" customWidth="1"/>
    <col min="7673" max="7675" width="4.42578125" style="1475" customWidth="1"/>
    <col min="7676" max="7885" width="8" style="1475"/>
    <col min="7886" max="7886" width="2.42578125" style="1475" customWidth="1"/>
    <col min="7887" max="7887" width="21.7109375" style="1475" customWidth="1"/>
    <col min="7888" max="7896" width="0" style="1475" hidden="1" customWidth="1"/>
    <col min="7897" max="7897" width="9.42578125" style="1475" customWidth="1"/>
    <col min="7898" max="7901" width="4.42578125" style="1475" customWidth="1"/>
    <col min="7902" max="7902" width="1.7109375" style="1475" customWidth="1"/>
    <col min="7903" max="7906" width="4.42578125" style="1475" customWidth="1"/>
    <col min="7907" max="7907" width="1.7109375" style="1475" customWidth="1"/>
    <col min="7908" max="7911" width="4.42578125" style="1475" customWidth="1"/>
    <col min="7912" max="7912" width="1.7109375" style="1475" customWidth="1"/>
    <col min="7913" max="7916" width="4.42578125" style="1475" customWidth="1"/>
    <col min="7917" max="7917" width="1.7109375" style="1475" customWidth="1"/>
    <col min="7918" max="7921" width="4.42578125" style="1475" customWidth="1"/>
    <col min="7922" max="7922" width="1.7109375" style="1475" customWidth="1"/>
    <col min="7923" max="7926" width="4.42578125" style="1475" customWidth="1"/>
    <col min="7927" max="7927" width="1.7109375" style="1475" customWidth="1"/>
    <col min="7928" max="7928" width="5.140625" style="1475" customWidth="1"/>
    <col min="7929" max="7931" width="4.42578125" style="1475" customWidth="1"/>
    <col min="7932" max="8141" width="8" style="1475"/>
    <col min="8142" max="8142" width="2.42578125" style="1475" customWidth="1"/>
    <col min="8143" max="8143" width="21.7109375" style="1475" customWidth="1"/>
    <col min="8144" max="8152" width="0" style="1475" hidden="1" customWidth="1"/>
    <col min="8153" max="8153" width="9.42578125" style="1475" customWidth="1"/>
    <col min="8154" max="8157" width="4.42578125" style="1475" customWidth="1"/>
    <col min="8158" max="8158" width="1.7109375" style="1475" customWidth="1"/>
    <col min="8159" max="8162" width="4.42578125" style="1475" customWidth="1"/>
    <col min="8163" max="8163" width="1.7109375" style="1475" customWidth="1"/>
    <col min="8164" max="8167" width="4.42578125" style="1475" customWidth="1"/>
    <col min="8168" max="8168" width="1.7109375" style="1475" customWidth="1"/>
    <col min="8169" max="8172" width="4.42578125" style="1475" customWidth="1"/>
    <col min="8173" max="8173" width="1.7109375" style="1475" customWidth="1"/>
    <col min="8174" max="8177" width="4.42578125" style="1475" customWidth="1"/>
    <col min="8178" max="8178" width="1.7109375" style="1475" customWidth="1"/>
    <col min="8179" max="8182" width="4.42578125" style="1475" customWidth="1"/>
    <col min="8183" max="8183" width="1.7109375" style="1475" customWidth="1"/>
    <col min="8184" max="8184" width="5.140625" style="1475" customWidth="1"/>
    <col min="8185" max="8187" width="4.42578125" style="1475" customWidth="1"/>
    <col min="8188" max="8397" width="8" style="1475"/>
    <col min="8398" max="8398" width="2.42578125" style="1475" customWidth="1"/>
    <col min="8399" max="8399" width="21.7109375" style="1475" customWidth="1"/>
    <col min="8400" max="8408" width="0" style="1475" hidden="1" customWidth="1"/>
    <col min="8409" max="8409" width="9.42578125" style="1475" customWidth="1"/>
    <col min="8410" max="8413" width="4.42578125" style="1475" customWidth="1"/>
    <col min="8414" max="8414" width="1.7109375" style="1475" customWidth="1"/>
    <col min="8415" max="8418" width="4.42578125" style="1475" customWidth="1"/>
    <col min="8419" max="8419" width="1.7109375" style="1475" customWidth="1"/>
    <col min="8420" max="8423" width="4.42578125" style="1475" customWidth="1"/>
    <col min="8424" max="8424" width="1.7109375" style="1475" customWidth="1"/>
    <col min="8425" max="8428" width="4.42578125" style="1475" customWidth="1"/>
    <col min="8429" max="8429" width="1.7109375" style="1475" customWidth="1"/>
    <col min="8430" max="8433" width="4.42578125" style="1475" customWidth="1"/>
    <col min="8434" max="8434" width="1.7109375" style="1475" customWidth="1"/>
    <col min="8435" max="8438" width="4.42578125" style="1475" customWidth="1"/>
    <col min="8439" max="8439" width="1.7109375" style="1475" customWidth="1"/>
    <col min="8440" max="8440" width="5.140625" style="1475" customWidth="1"/>
    <col min="8441" max="8443" width="4.42578125" style="1475" customWidth="1"/>
    <col min="8444" max="8653" width="8" style="1475"/>
    <col min="8654" max="8654" width="2.42578125" style="1475" customWidth="1"/>
    <col min="8655" max="8655" width="21.7109375" style="1475" customWidth="1"/>
    <col min="8656" max="8664" width="0" style="1475" hidden="1" customWidth="1"/>
    <col min="8665" max="8665" width="9.42578125" style="1475" customWidth="1"/>
    <col min="8666" max="8669" width="4.42578125" style="1475" customWidth="1"/>
    <col min="8670" max="8670" width="1.7109375" style="1475" customWidth="1"/>
    <col min="8671" max="8674" width="4.42578125" style="1475" customWidth="1"/>
    <col min="8675" max="8675" width="1.7109375" style="1475" customWidth="1"/>
    <col min="8676" max="8679" width="4.42578125" style="1475" customWidth="1"/>
    <col min="8680" max="8680" width="1.7109375" style="1475" customWidth="1"/>
    <col min="8681" max="8684" width="4.42578125" style="1475" customWidth="1"/>
    <col min="8685" max="8685" width="1.7109375" style="1475" customWidth="1"/>
    <col min="8686" max="8689" width="4.42578125" style="1475" customWidth="1"/>
    <col min="8690" max="8690" width="1.7109375" style="1475" customWidth="1"/>
    <col min="8691" max="8694" width="4.42578125" style="1475" customWidth="1"/>
    <col min="8695" max="8695" width="1.7109375" style="1475" customWidth="1"/>
    <col min="8696" max="8696" width="5.140625" style="1475" customWidth="1"/>
    <col min="8697" max="8699" width="4.42578125" style="1475" customWidth="1"/>
    <col min="8700" max="8909" width="8" style="1475"/>
    <col min="8910" max="8910" width="2.42578125" style="1475" customWidth="1"/>
    <col min="8911" max="8911" width="21.7109375" style="1475" customWidth="1"/>
    <col min="8912" max="8920" width="0" style="1475" hidden="1" customWidth="1"/>
    <col min="8921" max="8921" width="9.42578125" style="1475" customWidth="1"/>
    <col min="8922" max="8925" width="4.42578125" style="1475" customWidth="1"/>
    <col min="8926" max="8926" width="1.7109375" style="1475" customWidth="1"/>
    <col min="8927" max="8930" width="4.42578125" style="1475" customWidth="1"/>
    <col min="8931" max="8931" width="1.7109375" style="1475" customWidth="1"/>
    <col min="8932" max="8935" width="4.42578125" style="1475" customWidth="1"/>
    <col min="8936" max="8936" width="1.7109375" style="1475" customWidth="1"/>
    <col min="8937" max="8940" width="4.42578125" style="1475" customWidth="1"/>
    <col min="8941" max="8941" width="1.7109375" style="1475" customWidth="1"/>
    <col min="8942" max="8945" width="4.42578125" style="1475" customWidth="1"/>
    <col min="8946" max="8946" width="1.7109375" style="1475" customWidth="1"/>
    <col min="8947" max="8950" width="4.42578125" style="1475" customWidth="1"/>
    <col min="8951" max="8951" width="1.7109375" style="1475" customWidth="1"/>
    <col min="8952" max="8952" width="5.140625" style="1475" customWidth="1"/>
    <col min="8953" max="8955" width="4.42578125" style="1475" customWidth="1"/>
    <col min="8956" max="9165" width="8" style="1475"/>
    <col min="9166" max="9166" width="2.42578125" style="1475" customWidth="1"/>
    <col min="9167" max="9167" width="21.7109375" style="1475" customWidth="1"/>
    <col min="9168" max="9176" width="0" style="1475" hidden="1" customWidth="1"/>
    <col min="9177" max="9177" width="9.42578125" style="1475" customWidth="1"/>
    <col min="9178" max="9181" width="4.42578125" style="1475" customWidth="1"/>
    <col min="9182" max="9182" width="1.7109375" style="1475" customWidth="1"/>
    <col min="9183" max="9186" width="4.42578125" style="1475" customWidth="1"/>
    <col min="9187" max="9187" width="1.7109375" style="1475" customWidth="1"/>
    <col min="9188" max="9191" width="4.42578125" style="1475" customWidth="1"/>
    <col min="9192" max="9192" width="1.7109375" style="1475" customWidth="1"/>
    <col min="9193" max="9196" width="4.42578125" style="1475" customWidth="1"/>
    <col min="9197" max="9197" width="1.7109375" style="1475" customWidth="1"/>
    <col min="9198" max="9201" width="4.42578125" style="1475" customWidth="1"/>
    <col min="9202" max="9202" width="1.7109375" style="1475" customWidth="1"/>
    <col min="9203" max="9206" width="4.42578125" style="1475" customWidth="1"/>
    <col min="9207" max="9207" width="1.7109375" style="1475" customWidth="1"/>
    <col min="9208" max="9208" width="5.140625" style="1475" customWidth="1"/>
    <col min="9209" max="9211" width="4.42578125" style="1475" customWidth="1"/>
    <col min="9212" max="9421" width="8" style="1475"/>
    <col min="9422" max="9422" width="2.42578125" style="1475" customWidth="1"/>
    <col min="9423" max="9423" width="21.7109375" style="1475" customWidth="1"/>
    <col min="9424" max="9432" width="0" style="1475" hidden="1" customWidth="1"/>
    <col min="9433" max="9433" width="9.42578125" style="1475" customWidth="1"/>
    <col min="9434" max="9437" width="4.42578125" style="1475" customWidth="1"/>
    <col min="9438" max="9438" width="1.7109375" style="1475" customWidth="1"/>
    <col min="9439" max="9442" width="4.42578125" style="1475" customWidth="1"/>
    <col min="9443" max="9443" width="1.7109375" style="1475" customWidth="1"/>
    <col min="9444" max="9447" width="4.42578125" style="1475" customWidth="1"/>
    <col min="9448" max="9448" width="1.7109375" style="1475" customWidth="1"/>
    <col min="9449" max="9452" width="4.42578125" style="1475" customWidth="1"/>
    <col min="9453" max="9453" width="1.7109375" style="1475" customWidth="1"/>
    <col min="9454" max="9457" width="4.42578125" style="1475" customWidth="1"/>
    <col min="9458" max="9458" width="1.7109375" style="1475" customWidth="1"/>
    <col min="9459" max="9462" width="4.42578125" style="1475" customWidth="1"/>
    <col min="9463" max="9463" width="1.7109375" style="1475" customWidth="1"/>
    <col min="9464" max="9464" width="5.140625" style="1475" customWidth="1"/>
    <col min="9465" max="9467" width="4.42578125" style="1475" customWidth="1"/>
    <col min="9468" max="9677" width="8" style="1475"/>
    <col min="9678" max="9678" width="2.42578125" style="1475" customWidth="1"/>
    <col min="9679" max="9679" width="21.7109375" style="1475" customWidth="1"/>
    <col min="9680" max="9688" width="0" style="1475" hidden="1" customWidth="1"/>
    <col min="9689" max="9689" width="9.42578125" style="1475" customWidth="1"/>
    <col min="9690" max="9693" width="4.42578125" style="1475" customWidth="1"/>
    <col min="9694" max="9694" width="1.7109375" style="1475" customWidth="1"/>
    <col min="9695" max="9698" width="4.42578125" style="1475" customWidth="1"/>
    <col min="9699" max="9699" width="1.7109375" style="1475" customWidth="1"/>
    <col min="9700" max="9703" width="4.42578125" style="1475" customWidth="1"/>
    <col min="9704" max="9704" width="1.7109375" style="1475" customWidth="1"/>
    <col min="9705" max="9708" width="4.42578125" style="1475" customWidth="1"/>
    <col min="9709" max="9709" width="1.7109375" style="1475" customWidth="1"/>
    <col min="9710" max="9713" width="4.42578125" style="1475" customWidth="1"/>
    <col min="9714" max="9714" width="1.7109375" style="1475" customWidth="1"/>
    <col min="9715" max="9718" width="4.42578125" style="1475" customWidth="1"/>
    <col min="9719" max="9719" width="1.7109375" style="1475" customWidth="1"/>
    <col min="9720" max="9720" width="5.140625" style="1475" customWidth="1"/>
    <col min="9721" max="9723" width="4.42578125" style="1475" customWidth="1"/>
    <col min="9724" max="9933" width="8" style="1475"/>
    <col min="9934" max="9934" width="2.42578125" style="1475" customWidth="1"/>
    <col min="9935" max="9935" width="21.7109375" style="1475" customWidth="1"/>
    <col min="9936" max="9944" width="0" style="1475" hidden="1" customWidth="1"/>
    <col min="9945" max="9945" width="9.42578125" style="1475" customWidth="1"/>
    <col min="9946" max="9949" width="4.42578125" style="1475" customWidth="1"/>
    <col min="9950" max="9950" width="1.7109375" style="1475" customWidth="1"/>
    <col min="9951" max="9954" width="4.42578125" style="1475" customWidth="1"/>
    <col min="9955" max="9955" width="1.7109375" style="1475" customWidth="1"/>
    <col min="9956" max="9959" width="4.42578125" style="1475" customWidth="1"/>
    <col min="9960" max="9960" width="1.7109375" style="1475" customWidth="1"/>
    <col min="9961" max="9964" width="4.42578125" style="1475" customWidth="1"/>
    <col min="9965" max="9965" width="1.7109375" style="1475" customWidth="1"/>
    <col min="9966" max="9969" width="4.42578125" style="1475" customWidth="1"/>
    <col min="9970" max="9970" width="1.7109375" style="1475" customWidth="1"/>
    <col min="9971" max="9974" width="4.42578125" style="1475" customWidth="1"/>
    <col min="9975" max="9975" width="1.7109375" style="1475" customWidth="1"/>
    <col min="9976" max="9976" width="5.140625" style="1475" customWidth="1"/>
    <col min="9977" max="9979" width="4.42578125" style="1475" customWidth="1"/>
    <col min="9980" max="10189" width="8" style="1475"/>
    <col min="10190" max="10190" width="2.42578125" style="1475" customWidth="1"/>
    <col min="10191" max="10191" width="21.7109375" style="1475" customWidth="1"/>
    <col min="10192" max="10200" width="0" style="1475" hidden="1" customWidth="1"/>
    <col min="10201" max="10201" width="9.42578125" style="1475" customWidth="1"/>
    <col min="10202" max="10205" width="4.42578125" style="1475" customWidth="1"/>
    <col min="10206" max="10206" width="1.7109375" style="1475" customWidth="1"/>
    <col min="10207" max="10210" width="4.42578125" style="1475" customWidth="1"/>
    <col min="10211" max="10211" width="1.7109375" style="1475" customWidth="1"/>
    <col min="10212" max="10215" width="4.42578125" style="1475" customWidth="1"/>
    <col min="10216" max="10216" width="1.7109375" style="1475" customWidth="1"/>
    <col min="10217" max="10220" width="4.42578125" style="1475" customWidth="1"/>
    <col min="10221" max="10221" width="1.7109375" style="1475" customWidth="1"/>
    <col min="10222" max="10225" width="4.42578125" style="1475" customWidth="1"/>
    <col min="10226" max="10226" width="1.7109375" style="1475" customWidth="1"/>
    <col min="10227" max="10230" width="4.42578125" style="1475" customWidth="1"/>
    <col min="10231" max="10231" width="1.7109375" style="1475" customWidth="1"/>
    <col min="10232" max="10232" width="5.140625" style="1475" customWidth="1"/>
    <col min="10233" max="10235" width="4.42578125" style="1475" customWidth="1"/>
    <col min="10236" max="10445" width="8" style="1475"/>
    <col min="10446" max="10446" width="2.42578125" style="1475" customWidth="1"/>
    <col min="10447" max="10447" width="21.7109375" style="1475" customWidth="1"/>
    <col min="10448" max="10456" width="0" style="1475" hidden="1" customWidth="1"/>
    <col min="10457" max="10457" width="9.42578125" style="1475" customWidth="1"/>
    <col min="10458" max="10461" width="4.42578125" style="1475" customWidth="1"/>
    <col min="10462" max="10462" width="1.7109375" style="1475" customWidth="1"/>
    <col min="10463" max="10466" width="4.42578125" style="1475" customWidth="1"/>
    <col min="10467" max="10467" width="1.7109375" style="1475" customWidth="1"/>
    <col min="10468" max="10471" width="4.42578125" style="1475" customWidth="1"/>
    <col min="10472" max="10472" width="1.7109375" style="1475" customWidth="1"/>
    <col min="10473" max="10476" width="4.42578125" style="1475" customWidth="1"/>
    <col min="10477" max="10477" width="1.7109375" style="1475" customWidth="1"/>
    <col min="10478" max="10481" width="4.42578125" style="1475" customWidth="1"/>
    <col min="10482" max="10482" width="1.7109375" style="1475" customWidth="1"/>
    <col min="10483" max="10486" width="4.42578125" style="1475" customWidth="1"/>
    <col min="10487" max="10487" width="1.7109375" style="1475" customWidth="1"/>
    <col min="10488" max="10488" width="5.140625" style="1475" customWidth="1"/>
    <col min="10489" max="10491" width="4.42578125" style="1475" customWidth="1"/>
    <col min="10492" max="10701" width="8" style="1475"/>
    <col min="10702" max="10702" width="2.42578125" style="1475" customWidth="1"/>
    <col min="10703" max="10703" width="21.7109375" style="1475" customWidth="1"/>
    <col min="10704" max="10712" width="0" style="1475" hidden="1" customWidth="1"/>
    <col min="10713" max="10713" width="9.42578125" style="1475" customWidth="1"/>
    <col min="10714" max="10717" width="4.42578125" style="1475" customWidth="1"/>
    <col min="10718" max="10718" width="1.7109375" style="1475" customWidth="1"/>
    <col min="10719" max="10722" width="4.42578125" style="1475" customWidth="1"/>
    <col min="10723" max="10723" width="1.7109375" style="1475" customWidth="1"/>
    <col min="10724" max="10727" width="4.42578125" style="1475" customWidth="1"/>
    <col min="10728" max="10728" width="1.7109375" style="1475" customWidth="1"/>
    <col min="10729" max="10732" width="4.42578125" style="1475" customWidth="1"/>
    <col min="10733" max="10733" width="1.7109375" style="1475" customWidth="1"/>
    <col min="10734" max="10737" width="4.42578125" style="1475" customWidth="1"/>
    <col min="10738" max="10738" width="1.7109375" style="1475" customWidth="1"/>
    <col min="10739" max="10742" width="4.42578125" style="1475" customWidth="1"/>
    <col min="10743" max="10743" width="1.7109375" style="1475" customWidth="1"/>
    <col min="10744" max="10744" width="5.140625" style="1475" customWidth="1"/>
    <col min="10745" max="10747" width="4.42578125" style="1475" customWidth="1"/>
    <col min="10748" max="10957" width="8" style="1475"/>
    <col min="10958" max="10958" width="2.42578125" style="1475" customWidth="1"/>
    <col min="10959" max="10959" width="21.7109375" style="1475" customWidth="1"/>
    <col min="10960" max="10968" width="0" style="1475" hidden="1" customWidth="1"/>
    <col min="10969" max="10969" width="9.42578125" style="1475" customWidth="1"/>
    <col min="10970" max="10973" width="4.42578125" style="1475" customWidth="1"/>
    <col min="10974" max="10974" width="1.7109375" style="1475" customWidth="1"/>
    <col min="10975" max="10978" width="4.42578125" style="1475" customWidth="1"/>
    <col min="10979" max="10979" width="1.7109375" style="1475" customWidth="1"/>
    <col min="10980" max="10983" width="4.42578125" style="1475" customWidth="1"/>
    <col min="10984" max="10984" width="1.7109375" style="1475" customWidth="1"/>
    <col min="10985" max="10988" width="4.42578125" style="1475" customWidth="1"/>
    <col min="10989" max="10989" width="1.7109375" style="1475" customWidth="1"/>
    <col min="10990" max="10993" width="4.42578125" style="1475" customWidth="1"/>
    <col min="10994" max="10994" width="1.7109375" style="1475" customWidth="1"/>
    <col min="10995" max="10998" width="4.42578125" style="1475" customWidth="1"/>
    <col min="10999" max="10999" width="1.7109375" style="1475" customWidth="1"/>
    <col min="11000" max="11000" width="5.140625" style="1475" customWidth="1"/>
    <col min="11001" max="11003" width="4.42578125" style="1475" customWidth="1"/>
    <col min="11004" max="11213" width="8" style="1475"/>
    <col min="11214" max="11214" width="2.42578125" style="1475" customWidth="1"/>
    <col min="11215" max="11215" width="21.7109375" style="1475" customWidth="1"/>
    <col min="11216" max="11224" width="0" style="1475" hidden="1" customWidth="1"/>
    <col min="11225" max="11225" width="9.42578125" style="1475" customWidth="1"/>
    <col min="11226" max="11229" width="4.42578125" style="1475" customWidth="1"/>
    <col min="11230" max="11230" width="1.7109375" style="1475" customWidth="1"/>
    <col min="11231" max="11234" width="4.42578125" style="1475" customWidth="1"/>
    <col min="11235" max="11235" width="1.7109375" style="1475" customWidth="1"/>
    <col min="11236" max="11239" width="4.42578125" style="1475" customWidth="1"/>
    <col min="11240" max="11240" width="1.7109375" style="1475" customWidth="1"/>
    <col min="11241" max="11244" width="4.42578125" style="1475" customWidth="1"/>
    <col min="11245" max="11245" width="1.7109375" style="1475" customWidth="1"/>
    <col min="11246" max="11249" width="4.42578125" style="1475" customWidth="1"/>
    <col min="11250" max="11250" width="1.7109375" style="1475" customWidth="1"/>
    <col min="11251" max="11254" width="4.42578125" style="1475" customWidth="1"/>
    <col min="11255" max="11255" width="1.7109375" style="1475" customWidth="1"/>
    <col min="11256" max="11256" width="5.140625" style="1475" customWidth="1"/>
    <col min="11257" max="11259" width="4.42578125" style="1475" customWidth="1"/>
    <col min="11260" max="11469" width="8" style="1475"/>
    <col min="11470" max="11470" width="2.42578125" style="1475" customWidth="1"/>
    <col min="11471" max="11471" width="21.7109375" style="1475" customWidth="1"/>
    <col min="11472" max="11480" width="0" style="1475" hidden="1" customWidth="1"/>
    <col min="11481" max="11481" width="9.42578125" style="1475" customWidth="1"/>
    <col min="11482" max="11485" width="4.42578125" style="1475" customWidth="1"/>
    <col min="11486" max="11486" width="1.7109375" style="1475" customWidth="1"/>
    <col min="11487" max="11490" width="4.42578125" style="1475" customWidth="1"/>
    <col min="11491" max="11491" width="1.7109375" style="1475" customWidth="1"/>
    <col min="11492" max="11495" width="4.42578125" style="1475" customWidth="1"/>
    <col min="11496" max="11496" width="1.7109375" style="1475" customWidth="1"/>
    <col min="11497" max="11500" width="4.42578125" style="1475" customWidth="1"/>
    <col min="11501" max="11501" width="1.7109375" style="1475" customWidth="1"/>
    <col min="11502" max="11505" width="4.42578125" style="1475" customWidth="1"/>
    <col min="11506" max="11506" width="1.7109375" style="1475" customWidth="1"/>
    <col min="11507" max="11510" width="4.42578125" style="1475" customWidth="1"/>
    <col min="11511" max="11511" width="1.7109375" style="1475" customWidth="1"/>
    <col min="11512" max="11512" width="5.140625" style="1475" customWidth="1"/>
    <col min="11513" max="11515" width="4.42578125" style="1475" customWidth="1"/>
    <col min="11516" max="11725" width="8" style="1475"/>
    <col min="11726" max="11726" width="2.42578125" style="1475" customWidth="1"/>
    <col min="11727" max="11727" width="21.7109375" style="1475" customWidth="1"/>
    <col min="11728" max="11736" width="0" style="1475" hidden="1" customWidth="1"/>
    <col min="11737" max="11737" width="9.42578125" style="1475" customWidth="1"/>
    <col min="11738" max="11741" width="4.42578125" style="1475" customWidth="1"/>
    <col min="11742" max="11742" width="1.7109375" style="1475" customWidth="1"/>
    <col min="11743" max="11746" width="4.42578125" style="1475" customWidth="1"/>
    <col min="11747" max="11747" width="1.7109375" style="1475" customWidth="1"/>
    <col min="11748" max="11751" width="4.42578125" style="1475" customWidth="1"/>
    <col min="11752" max="11752" width="1.7109375" style="1475" customWidth="1"/>
    <col min="11753" max="11756" width="4.42578125" style="1475" customWidth="1"/>
    <col min="11757" max="11757" width="1.7109375" style="1475" customWidth="1"/>
    <col min="11758" max="11761" width="4.42578125" style="1475" customWidth="1"/>
    <col min="11762" max="11762" width="1.7109375" style="1475" customWidth="1"/>
    <col min="11763" max="11766" width="4.42578125" style="1475" customWidth="1"/>
    <col min="11767" max="11767" width="1.7109375" style="1475" customWidth="1"/>
    <col min="11768" max="11768" width="5.140625" style="1475" customWidth="1"/>
    <col min="11769" max="11771" width="4.42578125" style="1475" customWidth="1"/>
    <col min="11772" max="11981" width="8" style="1475"/>
    <col min="11982" max="11982" width="2.42578125" style="1475" customWidth="1"/>
    <col min="11983" max="11983" width="21.7109375" style="1475" customWidth="1"/>
    <col min="11984" max="11992" width="0" style="1475" hidden="1" customWidth="1"/>
    <col min="11993" max="11993" width="9.42578125" style="1475" customWidth="1"/>
    <col min="11994" max="11997" width="4.42578125" style="1475" customWidth="1"/>
    <col min="11998" max="11998" width="1.7109375" style="1475" customWidth="1"/>
    <col min="11999" max="12002" width="4.42578125" style="1475" customWidth="1"/>
    <col min="12003" max="12003" width="1.7109375" style="1475" customWidth="1"/>
    <col min="12004" max="12007" width="4.42578125" style="1475" customWidth="1"/>
    <col min="12008" max="12008" width="1.7109375" style="1475" customWidth="1"/>
    <col min="12009" max="12012" width="4.42578125" style="1475" customWidth="1"/>
    <col min="12013" max="12013" width="1.7109375" style="1475" customWidth="1"/>
    <col min="12014" max="12017" width="4.42578125" style="1475" customWidth="1"/>
    <col min="12018" max="12018" width="1.7109375" style="1475" customWidth="1"/>
    <col min="12019" max="12022" width="4.42578125" style="1475" customWidth="1"/>
    <col min="12023" max="12023" width="1.7109375" style="1475" customWidth="1"/>
    <col min="12024" max="12024" width="5.140625" style="1475" customWidth="1"/>
    <col min="12025" max="12027" width="4.42578125" style="1475" customWidth="1"/>
    <col min="12028" max="12237" width="8" style="1475"/>
    <col min="12238" max="12238" width="2.42578125" style="1475" customWidth="1"/>
    <col min="12239" max="12239" width="21.7109375" style="1475" customWidth="1"/>
    <col min="12240" max="12248" width="0" style="1475" hidden="1" customWidth="1"/>
    <col min="12249" max="12249" width="9.42578125" style="1475" customWidth="1"/>
    <col min="12250" max="12253" width="4.42578125" style="1475" customWidth="1"/>
    <col min="12254" max="12254" width="1.7109375" style="1475" customWidth="1"/>
    <col min="12255" max="12258" width="4.42578125" style="1475" customWidth="1"/>
    <col min="12259" max="12259" width="1.7109375" style="1475" customWidth="1"/>
    <col min="12260" max="12263" width="4.42578125" style="1475" customWidth="1"/>
    <col min="12264" max="12264" width="1.7109375" style="1475" customWidth="1"/>
    <col min="12265" max="12268" width="4.42578125" style="1475" customWidth="1"/>
    <col min="12269" max="12269" width="1.7109375" style="1475" customWidth="1"/>
    <col min="12270" max="12273" width="4.42578125" style="1475" customWidth="1"/>
    <col min="12274" max="12274" width="1.7109375" style="1475" customWidth="1"/>
    <col min="12275" max="12278" width="4.42578125" style="1475" customWidth="1"/>
    <col min="12279" max="12279" width="1.7109375" style="1475" customWidth="1"/>
    <col min="12280" max="12280" width="5.140625" style="1475" customWidth="1"/>
    <col min="12281" max="12283" width="4.42578125" style="1475" customWidth="1"/>
    <col min="12284" max="12493" width="8" style="1475"/>
    <col min="12494" max="12494" width="2.42578125" style="1475" customWidth="1"/>
    <col min="12495" max="12495" width="21.7109375" style="1475" customWidth="1"/>
    <col min="12496" max="12504" width="0" style="1475" hidden="1" customWidth="1"/>
    <col min="12505" max="12505" width="9.42578125" style="1475" customWidth="1"/>
    <col min="12506" max="12509" width="4.42578125" style="1475" customWidth="1"/>
    <col min="12510" max="12510" width="1.7109375" style="1475" customWidth="1"/>
    <col min="12511" max="12514" width="4.42578125" style="1475" customWidth="1"/>
    <col min="12515" max="12515" width="1.7109375" style="1475" customWidth="1"/>
    <col min="12516" max="12519" width="4.42578125" style="1475" customWidth="1"/>
    <col min="12520" max="12520" width="1.7109375" style="1475" customWidth="1"/>
    <col min="12521" max="12524" width="4.42578125" style="1475" customWidth="1"/>
    <col min="12525" max="12525" width="1.7109375" style="1475" customWidth="1"/>
    <col min="12526" max="12529" width="4.42578125" style="1475" customWidth="1"/>
    <col min="12530" max="12530" width="1.7109375" style="1475" customWidth="1"/>
    <col min="12531" max="12534" width="4.42578125" style="1475" customWidth="1"/>
    <col min="12535" max="12535" width="1.7109375" style="1475" customWidth="1"/>
    <col min="12536" max="12536" width="5.140625" style="1475" customWidth="1"/>
    <col min="12537" max="12539" width="4.42578125" style="1475" customWidth="1"/>
    <col min="12540" max="12749" width="8" style="1475"/>
    <col min="12750" max="12750" width="2.42578125" style="1475" customWidth="1"/>
    <col min="12751" max="12751" width="21.7109375" style="1475" customWidth="1"/>
    <col min="12752" max="12760" width="0" style="1475" hidden="1" customWidth="1"/>
    <col min="12761" max="12761" width="9.42578125" style="1475" customWidth="1"/>
    <col min="12762" max="12765" width="4.42578125" style="1475" customWidth="1"/>
    <col min="12766" max="12766" width="1.7109375" style="1475" customWidth="1"/>
    <col min="12767" max="12770" width="4.42578125" style="1475" customWidth="1"/>
    <col min="12771" max="12771" width="1.7109375" style="1475" customWidth="1"/>
    <col min="12772" max="12775" width="4.42578125" style="1475" customWidth="1"/>
    <col min="12776" max="12776" width="1.7109375" style="1475" customWidth="1"/>
    <col min="12777" max="12780" width="4.42578125" style="1475" customWidth="1"/>
    <col min="12781" max="12781" width="1.7109375" style="1475" customWidth="1"/>
    <col min="12782" max="12785" width="4.42578125" style="1475" customWidth="1"/>
    <col min="12786" max="12786" width="1.7109375" style="1475" customWidth="1"/>
    <col min="12787" max="12790" width="4.42578125" style="1475" customWidth="1"/>
    <col min="12791" max="12791" width="1.7109375" style="1475" customWidth="1"/>
    <col min="12792" max="12792" width="5.140625" style="1475" customWidth="1"/>
    <col min="12793" max="12795" width="4.42578125" style="1475" customWidth="1"/>
    <col min="12796" max="13005" width="8" style="1475"/>
    <col min="13006" max="13006" width="2.42578125" style="1475" customWidth="1"/>
    <col min="13007" max="13007" width="21.7109375" style="1475" customWidth="1"/>
    <col min="13008" max="13016" width="0" style="1475" hidden="1" customWidth="1"/>
    <col min="13017" max="13017" width="9.42578125" style="1475" customWidth="1"/>
    <col min="13018" max="13021" width="4.42578125" style="1475" customWidth="1"/>
    <col min="13022" max="13022" width="1.7109375" style="1475" customWidth="1"/>
    <col min="13023" max="13026" width="4.42578125" style="1475" customWidth="1"/>
    <col min="13027" max="13027" width="1.7109375" style="1475" customWidth="1"/>
    <col min="13028" max="13031" width="4.42578125" style="1475" customWidth="1"/>
    <col min="13032" max="13032" width="1.7109375" style="1475" customWidth="1"/>
    <col min="13033" max="13036" width="4.42578125" style="1475" customWidth="1"/>
    <col min="13037" max="13037" width="1.7109375" style="1475" customWidth="1"/>
    <col min="13038" max="13041" width="4.42578125" style="1475" customWidth="1"/>
    <col min="13042" max="13042" width="1.7109375" style="1475" customWidth="1"/>
    <col min="13043" max="13046" width="4.42578125" style="1475" customWidth="1"/>
    <col min="13047" max="13047" width="1.7109375" style="1475" customWidth="1"/>
    <col min="13048" max="13048" width="5.140625" style="1475" customWidth="1"/>
    <col min="13049" max="13051" width="4.42578125" style="1475" customWidth="1"/>
    <col min="13052" max="13261" width="8" style="1475"/>
    <col min="13262" max="13262" width="2.42578125" style="1475" customWidth="1"/>
    <col min="13263" max="13263" width="21.7109375" style="1475" customWidth="1"/>
    <col min="13264" max="13272" width="0" style="1475" hidden="1" customWidth="1"/>
    <col min="13273" max="13273" width="9.42578125" style="1475" customWidth="1"/>
    <col min="13274" max="13277" width="4.42578125" style="1475" customWidth="1"/>
    <col min="13278" max="13278" width="1.7109375" style="1475" customWidth="1"/>
    <col min="13279" max="13282" width="4.42578125" style="1475" customWidth="1"/>
    <col min="13283" max="13283" width="1.7109375" style="1475" customWidth="1"/>
    <col min="13284" max="13287" width="4.42578125" style="1475" customWidth="1"/>
    <col min="13288" max="13288" width="1.7109375" style="1475" customWidth="1"/>
    <col min="13289" max="13292" width="4.42578125" style="1475" customWidth="1"/>
    <col min="13293" max="13293" width="1.7109375" style="1475" customWidth="1"/>
    <col min="13294" max="13297" width="4.42578125" style="1475" customWidth="1"/>
    <col min="13298" max="13298" width="1.7109375" style="1475" customWidth="1"/>
    <col min="13299" max="13302" width="4.42578125" style="1475" customWidth="1"/>
    <col min="13303" max="13303" width="1.7109375" style="1475" customWidth="1"/>
    <col min="13304" max="13304" width="5.140625" style="1475" customWidth="1"/>
    <col min="13305" max="13307" width="4.42578125" style="1475" customWidth="1"/>
    <col min="13308" max="13517" width="8" style="1475"/>
    <col min="13518" max="13518" width="2.42578125" style="1475" customWidth="1"/>
    <col min="13519" max="13519" width="21.7109375" style="1475" customWidth="1"/>
    <col min="13520" max="13528" width="0" style="1475" hidden="1" customWidth="1"/>
    <col min="13529" max="13529" width="9.42578125" style="1475" customWidth="1"/>
    <col min="13530" max="13533" width="4.42578125" style="1475" customWidth="1"/>
    <col min="13534" max="13534" width="1.7109375" style="1475" customWidth="1"/>
    <col min="13535" max="13538" width="4.42578125" style="1475" customWidth="1"/>
    <col min="13539" max="13539" width="1.7109375" style="1475" customWidth="1"/>
    <col min="13540" max="13543" width="4.42578125" style="1475" customWidth="1"/>
    <col min="13544" max="13544" width="1.7109375" style="1475" customWidth="1"/>
    <col min="13545" max="13548" width="4.42578125" style="1475" customWidth="1"/>
    <col min="13549" max="13549" width="1.7109375" style="1475" customWidth="1"/>
    <col min="13550" max="13553" width="4.42578125" style="1475" customWidth="1"/>
    <col min="13554" max="13554" width="1.7109375" style="1475" customWidth="1"/>
    <col min="13555" max="13558" width="4.42578125" style="1475" customWidth="1"/>
    <col min="13559" max="13559" width="1.7109375" style="1475" customWidth="1"/>
    <col min="13560" max="13560" width="5.140625" style="1475" customWidth="1"/>
    <col min="13561" max="13563" width="4.42578125" style="1475" customWidth="1"/>
    <col min="13564" max="13773" width="8" style="1475"/>
    <col min="13774" max="13774" width="2.42578125" style="1475" customWidth="1"/>
    <col min="13775" max="13775" width="21.7109375" style="1475" customWidth="1"/>
    <col min="13776" max="13784" width="0" style="1475" hidden="1" customWidth="1"/>
    <col min="13785" max="13785" width="9.42578125" style="1475" customWidth="1"/>
    <col min="13786" max="13789" width="4.42578125" style="1475" customWidth="1"/>
    <col min="13790" max="13790" width="1.7109375" style="1475" customWidth="1"/>
    <col min="13791" max="13794" width="4.42578125" style="1475" customWidth="1"/>
    <col min="13795" max="13795" width="1.7109375" style="1475" customWidth="1"/>
    <col min="13796" max="13799" width="4.42578125" style="1475" customWidth="1"/>
    <col min="13800" max="13800" width="1.7109375" style="1475" customWidth="1"/>
    <col min="13801" max="13804" width="4.42578125" style="1475" customWidth="1"/>
    <col min="13805" max="13805" width="1.7109375" style="1475" customWidth="1"/>
    <col min="13806" max="13809" width="4.42578125" style="1475" customWidth="1"/>
    <col min="13810" max="13810" width="1.7109375" style="1475" customWidth="1"/>
    <col min="13811" max="13814" width="4.42578125" style="1475" customWidth="1"/>
    <col min="13815" max="13815" width="1.7109375" style="1475" customWidth="1"/>
    <col min="13816" max="13816" width="5.140625" style="1475" customWidth="1"/>
    <col min="13817" max="13819" width="4.42578125" style="1475" customWidth="1"/>
    <col min="13820" max="14029" width="8" style="1475"/>
    <col min="14030" max="14030" width="2.42578125" style="1475" customWidth="1"/>
    <col min="14031" max="14031" width="21.7109375" style="1475" customWidth="1"/>
    <col min="14032" max="14040" width="0" style="1475" hidden="1" customWidth="1"/>
    <col min="14041" max="14041" width="9.42578125" style="1475" customWidth="1"/>
    <col min="14042" max="14045" width="4.42578125" style="1475" customWidth="1"/>
    <col min="14046" max="14046" width="1.7109375" style="1475" customWidth="1"/>
    <col min="14047" max="14050" width="4.42578125" style="1475" customWidth="1"/>
    <col min="14051" max="14051" width="1.7109375" style="1475" customWidth="1"/>
    <col min="14052" max="14055" width="4.42578125" style="1475" customWidth="1"/>
    <col min="14056" max="14056" width="1.7109375" style="1475" customWidth="1"/>
    <col min="14057" max="14060" width="4.42578125" style="1475" customWidth="1"/>
    <col min="14061" max="14061" width="1.7109375" style="1475" customWidth="1"/>
    <col min="14062" max="14065" width="4.42578125" style="1475" customWidth="1"/>
    <col min="14066" max="14066" width="1.7109375" style="1475" customWidth="1"/>
    <col min="14067" max="14070" width="4.42578125" style="1475" customWidth="1"/>
    <col min="14071" max="14071" width="1.7109375" style="1475" customWidth="1"/>
    <col min="14072" max="14072" width="5.140625" style="1475" customWidth="1"/>
    <col min="14073" max="14075" width="4.42578125" style="1475" customWidth="1"/>
    <col min="14076" max="14285" width="8" style="1475"/>
    <col min="14286" max="14286" width="2.42578125" style="1475" customWidth="1"/>
    <col min="14287" max="14287" width="21.7109375" style="1475" customWidth="1"/>
    <col min="14288" max="14296" width="0" style="1475" hidden="1" customWidth="1"/>
    <col min="14297" max="14297" width="9.42578125" style="1475" customWidth="1"/>
    <col min="14298" max="14301" width="4.42578125" style="1475" customWidth="1"/>
    <col min="14302" max="14302" width="1.7109375" style="1475" customWidth="1"/>
    <col min="14303" max="14306" width="4.42578125" style="1475" customWidth="1"/>
    <col min="14307" max="14307" width="1.7109375" style="1475" customWidth="1"/>
    <col min="14308" max="14311" width="4.42578125" style="1475" customWidth="1"/>
    <col min="14312" max="14312" width="1.7109375" style="1475" customWidth="1"/>
    <col min="14313" max="14316" width="4.42578125" style="1475" customWidth="1"/>
    <col min="14317" max="14317" width="1.7109375" style="1475" customWidth="1"/>
    <col min="14318" max="14321" width="4.42578125" style="1475" customWidth="1"/>
    <col min="14322" max="14322" width="1.7109375" style="1475" customWidth="1"/>
    <col min="14323" max="14326" width="4.42578125" style="1475" customWidth="1"/>
    <col min="14327" max="14327" width="1.7109375" style="1475" customWidth="1"/>
    <col min="14328" max="14328" width="5.140625" style="1475" customWidth="1"/>
    <col min="14329" max="14331" width="4.42578125" style="1475" customWidth="1"/>
    <col min="14332" max="14541" width="8" style="1475"/>
    <col min="14542" max="14542" width="2.42578125" style="1475" customWidth="1"/>
    <col min="14543" max="14543" width="21.7109375" style="1475" customWidth="1"/>
    <col min="14544" max="14552" width="0" style="1475" hidden="1" customWidth="1"/>
    <col min="14553" max="14553" width="9.42578125" style="1475" customWidth="1"/>
    <col min="14554" max="14557" width="4.42578125" style="1475" customWidth="1"/>
    <col min="14558" max="14558" width="1.7109375" style="1475" customWidth="1"/>
    <col min="14559" max="14562" width="4.42578125" style="1475" customWidth="1"/>
    <col min="14563" max="14563" width="1.7109375" style="1475" customWidth="1"/>
    <col min="14564" max="14567" width="4.42578125" style="1475" customWidth="1"/>
    <col min="14568" max="14568" width="1.7109375" style="1475" customWidth="1"/>
    <col min="14569" max="14572" width="4.42578125" style="1475" customWidth="1"/>
    <col min="14573" max="14573" width="1.7109375" style="1475" customWidth="1"/>
    <col min="14574" max="14577" width="4.42578125" style="1475" customWidth="1"/>
    <col min="14578" max="14578" width="1.7109375" style="1475" customWidth="1"/>
    <col min="14579" max="14582" width="4.42578125" style="1475" customWidth="1"/>
    <col min="14583" max="14583" width="1.7109375" style="1475" customWidth="1"/>
    <col min="14584" max="14584" width="5.140625" style="1475" customWidth="1"/>
    <col min="14585" max="14587" width="4.42578125" style="1475" customWidth="1"/>
    <col min="14588" max="14797" width="8" style="1475"/>
    <col min="14798" max="14798" width="2.42578125" style="1475" customWidth="1"/>
    <col min="14799" max="14799" width="21.7109375" style="1475" customWidth="1"/>
    <col min="14800" max="14808" width="0" style="1475" hidden="1" customWidth="1"/>
    <col min="14809" max="14809" width="9.42578125" style="1475" customWidth="1"/>
    <col min="14810" max="14813" width="4.42578125" style="1475" customWidth="1"/>
    <col min="14814" max="14814" width="1.7109375" style="1475" customWidth="1"/>
    <col min="14815" max="14818" width="4.42578125" style="1475" customWidth="1"/>
    <col min="14819" max="14819" width="1.7109375" style="1475" customWidth="1"/>
    <col min="14820" max="14823" width="4.42578125" style="1475" customWidth="1"/>
    <col min="14824" max="14824" width="1.7109375" style="1475" customWidth="1"/>
    <col min="14825" max="14828" width="4.42578125" style="1475" customWidth="1"/>
    <col min="14829" max="14829" width="1.7109375" style="1475" customWidth="1"/>
    <col min="14830" max="14833" width="4.42578125" style="1475" customWidth="1"/>
    <col min="14834" max="14834" width="1.7109375" style="1475" customWidth="1"/>
    <col min="14835" max="14838" width="4.42578125" style="1475" customWidth="1"/>
    <col min="14839" max="14839" width="1.7109375" style="1475" customWidth="1"/>
    <col min="14840" max="14840" width="5.140625" style="1475" customWidth="1"/>
    <col min="14841" max="14843" width="4.42578125" style="1475" customWidth="1"/>
    <col min="14844" max="15053" width="8" style="1475"/>
    <col min="15054" max="15054" width="2.42578125" style="1475" customWidth="1"/>
    <col min="15055" max="15055" width="21.7109375" style="1475" customWidth="1"/>
    <col min="15056" max="15064" width="0" style="1475" hidden="1" customWidth="1"/>
    <col min="15065" max="15065" width="9.42578125" style="1475" customWidth="1"/>
    <col min="15066" max="15069" width="4.42578125" style="1475" customWidth="1"/>
    <col min="15070" max="15070" width="1.7109375" style="1475" customWidth="1"/>
    <col min="15071" max="15074" width="4.42578125" style="1475" customWidth="1"/>
    <col min="15075" max="15075" width="1.7109375" style="1475" customWidth="1"/>
    <col min="15076" max="15079" width="4.42578125" style="1475" customWidth="1"/>
    <col min="15080" max="15080" width="1.7109375" style="1475" customWidth="1"/>
    <col min="15081" max="15084" width="4.42578125" style="1475" customWidth="1"/>
    <col min="15085" max="15085" width="1.7109375" style="1475" customWidth="1"/>
    <col min="15086" max="15089" width="4.42578125" style="1475" customWidth="1"/>
    <col min="15090" max="15090" width="1.7109375" style="1475" customWidth="1"/>
    <col min="15091" max="15094" width="4.42578125" style="1475" customWidth="1"/>
    <col min="15095" max="15095" width="1.7109375" style="1475" customWidth="1"/>
    <col min="15096" max="15096" width="5.140625" style="1475" customWidth="1"/>
    <col min="15097" max="15099" width="4.42578125" style="1475" customWidth="1"/>
    <col min="15100" max="15309" width="8" style="1475"/>
    <col min="15310" max="15310" width="2.42578125" style="1475" customWidth="1"/>
    <col min="15311" max="15311" width="21.7109375" style="1475" customWidth="1"/>
    <col min="15312" max="15320" width="0" style="1475" hidden="1" customWidth="1"/>
    <col min="15321" max="15321" width="9.42578125" style="1475" customWidth="1"/>
    <col min="15322" max="15325" width="4.42578125" style="1475" customWidth="1"/>
    <col min="15326" max="15326" width="1.7109375" style="1475" customWidth="1"/>
    <col min="15327" max="15330" width="4.42578125" style="1475" customWidth="1"/>
    <col min="15331" max="15331" width="1.7109375" style="1475" customWidth="1"/>
    <col min="15332" max="15335" width="4.42578125" style="1475" customWidth="1"/>
    <col min="15336" max="15336" width="1.7109375" style="1475" customWidth="1"/>
    <col min="15337" max="15340" width="4.42578125" style="1475" customWidth="1"/>
    <col min="15341" max="15341" width="1.7109375" style="1475" customWidth="1"/>
    <col min="15342" max="15345" width="4.42578125" style="1475" customWidth="1"/>
    <col min="15346" max="15346" width="1.7109375" style="1475" customWidth="1"/>
    <col min="15347" max="15350" width="4.42578125" style="1475" customWidth="1"/>
    <col min="15351" max="15351" width="1.7109375" style="1475" customWidth="1"/>
    <col min="15352" max="15352" width="5.140625" style="1475" customWidth="1"/>
    <col min="15353" max="15355" width="4.42578125" style="1475" customWidth="1"/>
    <col min="15356" max="15565" width="8" style="1475"/>
    <col min="15566" max="15566" width="2.42578125" style="1475" customWidth="1"/>
    <col min="15567" max="15567" width="21.7109375" style="1475" customWidth="1"/>
    <col min="15568" max="15576" width="0" style="1475" hidden="1" customWidth="1"/>
    <col min="15577" max="15577" width="9.42578125" style="1475" customWidth="1"/>
    <col min="15578" max="15581" width="4.42578125" style="1475" customWidth="1"/>
    <col min="15582" max="15582" width="1.7109375" style="1475" customWidth="1"/>
    <col min="15583" max="15586" width="4.42578125" style="1475" customWidth="1"/>
    <col min="15587" max="15587" width="1.7109375" style="1475" customWidth="1"/>
    <col min="15588" max="15591" width="4.42578125" style="1475" customWidth="1"/>
    <col min="15592" max="15592" width="1.7109375" style="1475" customWidth="1"/>
    <col min="15593" max="15596" width="4.42578125" style="1475" customWidth="1"/>
    <col min="15597" max="15597" width="1.7109375" style="1475" customWidth="1"/>
    <col min="15598" max="15601" width="4.42578125" style="1475" customWidth="1"/>
    <col min="15602" max="15602" width="1.7109375" style="1475" customWidth="1"/>
    <col min="15603" max="15606" width="4.42578125" style="1475" customWidth="1"/>
    <col min="15607" max="15607" width="1.7109375" style="1475" customWidth="1"/>
    <col min="15608" max="15608" width="5.140625" style="1475" customWidth="1"/>
    <col min="15609" max="15611" width="4.42578125" style="1475" customWidth="1"/>
    <col min="15612" max="15821" width="8" style="1475"/>
    <col min="15822" max="15822" width="2.42578125" style="1475" customWidth="1"/>
    <col min="15823" max="15823" width="21.7109375" style="1475" customWidth="1"/>
    <col min="15824" max="15832" width="0" style="1475" hidden="1" customWidth="1"/>
    <col min="15833" max="15833" width="9.42578125" style="1475" customWidth="1"/>
    <col min="15834" max="15837" width="4.42578125" style="1475" customWidth="1"/>
    <col min="15838" max="15838" width="1.7109375" style="1475" customWidth="1"/>
    <col min="15839" max="15842" width="4.42578125" style="1475" customWidth="1"/>
    <col min="15843" max="15843" width="1.7109375" style="1475" customWidth="1"/>
    <col min="15844" max="15847" width="4.42578125" style="1475" customWidth="1"/>
    <col min="15848" max="15848" width="1.7109375" style="1475" customWidth="1"/>
    <col min="15849" max="15852" width="4.42578125" style="1475" customWidth="1"/>
    <col min="15853" max="15853" width="1.7109375" style="1475" customWidth="1"/>
    <col min="15854" max="15857" width="4.42578125" style="1475" customWidth="1"/>
    <col min="15858" max="15858" width="1.7109375" style="1475" customWidth="1"/>
    <col min="15859" max="15862" width="4.42578125" style="1475" customWidth="1"/>
    <col min="15863" max="15863" width="1.7109375" style="1475" customWidth="1"/>
    <col min="15864" max="15864" width="5.140625" style="1475" customWidth="1"/>
    <col min="15865" max="15867" width="4.42578125" style="1475" customWidth="1"/>
    <col min="15868" max="16077" width="8" style="1475"/>
    <col min="16078" max="16078" width="2.42578125" style="1475" customWidth="1"/>
    <col min="16079" max="16079" width="21.7109375" style="1475" customWidth="1"/>
    <col min="16080" max="16088" width="0" style="1475" hidden="1" customWidth="1"/>
    <col min="16089" max="16089" width="9.42578125" style="1475" customWidth="1"/>
    <col min="16090" max="16093" width="4.42578125" style="1475" customWidth="1"/>
    <col min="16094" max="16094" width="1.7109375" style="1475" customWidth="1"/>
    <col min="16095" max="16098" width="4.42578125" style="1475" customWidth="1"/>
    <col min="16099" max="16099" width="1.7109375" style="1475" customWidth="1"/>
    <col min="16100" max="16103" width="4.42578125" style="1475" customWidth="1"/>
    <col min="16104" max="16104" width="1.7109375" style="1475" customWidth="1"/>
    <col min="16105" max="16108" width="4.42578125" style="1475" customWidth="1"/>
    <col min="16109" max="16109" width="1.7109375" style="1475" customWidth="1"/>
    <col min="16110" max="16113" width="4.42578125" style="1475" customWidth="1"/>
    <col min="16114" max="16114" width="1.7109375" style="1475" customWidth="1"/>
    <col min="16115" max="16118" width="4.42578125" style="1475" customWidth="1"/>
    <col min="16119" max="16119" width="1.7109375" style="1475" customWidth="1"/>
    <col min="16120" max="16120" width="5.140625" style="1475" customWidth="1"/>
    <col min="16121" max="16123" width="4.42578125" style="1475" customWidth="1"/>
    <col min="16124" max="16384" width="8" style="1475"/>
  </cols>
  <sheetData>
    <row r="1" spans="1:32" s="1464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 t="s">
        <v>878</v>
      </c>
      <c r="W1" s="237"/>
      <c r="X1" s="237"/>
      <c r="Y1" s="1463"/>
      <c r="Z1" s="1463"/>
      <c r="AA1" s="1463"/>
      <c r="AB1" s="1463"/>
      <c r="AC1" s="1463"/>
      <c r="AD1" s="1463"/>
      <c r="AE1" s="1463"/>
      <c r="AF1" s="1471"/>
    </row>
    <row r="2" spans="1:32" s="1473" customFormat="1" ht="15.75" customHeight="1">
      <c r="A2" s="1695" t="s">
        <v>879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695"/>
      <c r="Q2" s="1695"/>
      <c r="R2" s="1695"/>
      <c r="S2" s="1695"/>
      <c r="T2" s="1695"/>
      <c r="U2" s="1695"/>
      <c r="V2" s="1695"/>
      <c r="W2" s="1122"/>
      <c r="X2" s="1122"/>
      <c r="Y2" s="1472"/>
      <c r="Z2" s="1472"/>
      <c r="AA2" s="1472"/>
      <c r="AB2" s="1472"/>
      <c r="AC2" s="1472"/>
      <c r="AD2" s="1472"/>
      <c r="AE2" s="1472"/>
      <c r="AF2" s="1472"/>
    </row>
    <row r="3" spans="1:32" ht="12.75" customHeight="1">
      <c r="A3" s="1696" t="s">
        <v>832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  <c r="W3" s="1123"/>
      <c r="X3" s="1123"/>
      <c r="Y3" s="1474"/>
      <c r="Z3" s="1474"/>
      <c r="AA3" s="1474"/>
      <c r="AB3" s="1474"/>
      <c r="AC3" s="1474"/>
      <c r="AD3" s="1474"/>
      <c r="AE3" s="1474"/>
      <c r="AF3" s="1474"/>
    </row>
    <row r="4" spans="1:32" ht="12.75">
      <c r="A4" s="144"/>
      <c r="B4" s="213"/>
      <c r="C4" s="213"/>
      <c r="D4" s="213"/>
      <c r="E4" s="213"/>
      <c r="F4" s="213"/>
      <c r="G4" s="213"/>
    </row>
    <row r="5" spans="1:32" ht="20.100000000000001" customHeight="1">
      <c r="A5" s="1697" t="s">
        <v>880</v>
      </c>
      <c r="B5" s="1698" t="s">
        <v>125</v>
      </c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8" t="s">
        <v>126</v>
      </c>
      <c r="O5" s="1699"/>
      <c r="P5" s="1699"/>
      <c r="Q5" s="1699"/>
      <c r="R5" s="1699"/>
      <c r="S5" s="1699"/>
      <c r="T5" s="1699"/>
      <c r="U5" s="1699"/>
      <c r="V5" s="1700"/>
      <c r="W5"/>
      <c r="X5"/>
      <c r="Y5" s="1468"/>
      <c r="Z5" s="1468"/>
      <c r="AA5" s="1468"/>
      <c r="AB5" s="1468"/>
      <c r="AC5" s="1468"/>
      <c r="AD5" s="1468"/>
      <c r="AE5" s="1468"/>
      <c r="AF5" s="1468"/>
    </row>
    <row r="6" spans="1:32" ht="20.100000000000001" customHeight="1">
      <c r="A6" s="1697"/>
      <c r="B6" s="188" t="s">
        <v>19</v>
      </c>
      <c r="C6" s="188" t="s">
        <v>20</v>
      </c>
      <c r="D6" s="188" t="s">
        <v>21</v>
      </c>
      <c r="E6" s="188" t="s">
        <v>22</v>
      </c>
      <c r="F6" s="188" t="s">
        <v>4</v>
      </c>
      <c r="G6" s="188" t="s">
        <v>23</v>
      </c>
      <c r="H6" s="188" t="s">
        <v>24</v>
      </c>
      <c r="I6" s="188" t="s">
        <v>25</v>
      </c>
      <c r="J6" s="188" t="s">
        <v>26</v>
      </c>
      <c r="K6" s="188" t="s">
        <v>27</v>
      </c>
      <c r="L6" s="188" t="s">
        <v>28</v>
      </c>
      <c r="M6" s="188" t="s">
        <v>29</v>
      </c>
      <c r="N6" s="188" t="s">
        <v>19</v>
      </c>
      <c r="O6" s="188" t="s">
        <v>20</v>
      </c>
      <c r="P6" s="188" t="s">
        <v>21</v>
      </c>
      <c r="Q6" s="188" t="s">
        <v>22</v>
      </c>
      <c r="R6" s="188" t="s">
        <v>4</v>
      </c>
      <c r="S6" s="188" t="s">
        <v>23</v>
      </c>
      <c r="T6" s="188" t="s">
        <v>24</v>
      </c>
      <c r="U6" s="188" t="s">
        <v>25</v>
      </c>
      <c r="V6" s="188" t="s">
        <v>26</v>
      </c>
      <c r="W6"/>
      <c r="X6"/>
      <c r="Y6" s="1468"/>
      <c r="Z6" s="1468"/>
      <c r="AA6" s="1468"/>
      <c r="AB6" s="1468"/>
      <c r="AC6" s="1468"/>
      <c r="AD6" s="1468"/>
      <c r="AE6" s="1468"/>
      <c r="AF6" s="1468"/>
    </row>
    <row r="7" spans="1:32" ht="15" customHeight="1">
      <c r="A7" s="276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  <c r="W7"/>
      <c r="X7"/>
      <c r="Y7" s="1468"/>
      <c r="Z7" s="1468"/>
      <c r="AA7" s="1468"/>
      <c r="AB7" s="1468"/>
      <c r="AC7" s="1468"/>
      <c r="AD7" s="1468"/>
      <c r="AE7" s="1468"/>
      <c r="AF7" s="1468"/>
    </row>
    <row r="8" spans="1:32" s="205" customFormat="1" ht="30" customHeight="1">
      <c r="A8" s="506" t="s">
        <v>881</v>
      </c>
      <c r="B8" s="466">
        <v>20.838324911922435</v>
      </c>
      <c r="C8" s="466">
        <v>21.308707780335634</v>
      </c>
      <c r="D8" s="466">
        <v>21.365312156240314</v>
      </c>
      <c r="E8" s="466">
        <v>21.273872709454473</v>
      </c>
      <c r="F8" s="466">
        <v>21.590146880734853</v>
      </c>
      <c r="G8" s="466">
        <v>21.31639403280062</v>
      </c>
      <c r="H8" s="466">
        <v>21.500018283110585</v>
      </c>
      <c r="I8" s="466">
        <v>21.437088732606693</v>
      </c>
      <c r="J8" s="466">
        <v>21.194878871431744</v>
      </c>
      <c r="K8" s="466">
        <v>21.154918206738589</v>
      </c>
      <c r="L8" s="466">
        <v>21.415994919405652</v>
      </c>
      <c r="M8" s="466">
        <v>20.754396929507728</v>
      </c>
      <c r="N8" s="466">
        <v>21.474479532832277</v>
      </c>
      <c r="O8" s="466">
        <v>21.313186537689742</v>
      </c>
      <c r="P8" s="466">
        <v>20.802496100019415</v>
      </c>
      <c r="Q8" s="466">
        <v>22.693648168258736</v>
      </c>
      <c r="R8" s="466">
        <v>23.040709413192012</v>
      </c>
      <c r="S8" s="466">
        <v>22.8315401565985</v>
      </c>
      <c r="T8" s="466">
        <v>22.366021150866011</v>
      </c>
      <c r="U8" s="466">
        <v>22.23594283225626</v>
      </c>
      <c r="V8" s="466">
        <v>22.263675907990773</v>
      </c>
      <c r="W8"/>
      <c r="X8"/>
      <c r="Y8" s="1468"/>
      <c r="Z8" s="1468"/>
      <c r="AA8" s="1468"/>
      <c r="AB8" s="1468"/>
      <c r="AC8" s="1468"/>
      <c r="AD8" s="1468"/>
      <c r="AE8" s="1468"/>
      <c r="AF8" s="1468"/>
    </row>
    <row r="9" spans="1:32" s="205" customFormat="1" ht="20.100000000000001" customHeight="1">
      <c r="A9" s="192" t="s">
        <v>320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/>
      <c r="X9"/>
      <c r="Y9" s="1468"/>
      <c r="Z9" s="1468"/>
      <c r="AA9" s="1468"/>
      <c r="AB9" s="1468"/>
      <c r="AC9" s="1468"/>
      <c r="AD9" s="1468"/>
      <c r="AE9" s="1468"/>
      <c r="AF9" s="1468"/>
    </row>
    <row r="10" spans="1:32" s="205" customFormat="1" ht="30" customHeight="1">
      <c r="A10" s="507" t="s">
        <v>755</v>
      </c>
      <c r="B10" s="508">
        <v>21.340748263289861</v>
      </c>
      <c r="C10" s="508">
        <v>21.823229373583896</v>
      </c>
      <c r="D10" s="508">
        <v>21.874891227378129</v>
      </c>
      <c r="E10" s="508">
        <v>21.305483898559206</v>
      </c>
      <c r="F10" s="508">
        <v>21.621875931907017</v>
      </c>
      <c r="G10" s="508">
        <v>21.165473409343431</v>
      </c>
      <c r="H10" s="508">
        <v>21.601354334985487</v>
      </c>
      <c r="I10" s="508">
        <v>21.177754726948944</v>
      </c>
      <c r="J10" s="508">
        <v>21.188371459094565</v>
      </c>
      <c r="K10" s="508">
        <v>21.156198822038689</v>
      </c>
      <c r="L10" s="508">
        <v>21.595295240689989</v>
      </c>
      <c r="M10" s="508">
        <v>21.227635365269023</v>
      </c>
      <c r="N10" s="508">
        <v>22.131505825901449</v>
      </c>
      <c r="O10" s="508">
        <v>21.58956234388226</v>
      </c>
      <c r="P10" s="508">
        <v>21.397420193561086</v>
      </c>
      <c r="Q10" s="508">
        <v>22.342825274730629</v>
      </c>
      <c r="R10" s="508">
        <v>22.515241193863861</v>
      </c>
      <c r="S10" s="508">
        <v>22.425630345682642</v>
      </c>
      <c r="T10" s="508">
        <v>20.809591995928933</v>
      </c>
      <c r="U10" s="508">
        <v>21.216100561037756</v>
      </c>
      <c r="V10" s="508">
        <v>21.563266215595078</v>
      </c>
      <c r="W10"/>
      <c r="X10"/>
      <c r="Y10" s="1468"/>
      <c r="Z10" s="1468"/>
      <c r="AA10" s="1468"/>
      <c r="AB10" s="1468"/>
      <c r="AC10" s="1468"/>
      <c r="AD10" s="1468"/>
      <c r="AE10" s="1468"/>
      <c r="AF10" s="1468"/>
    </row>
    <row r="11" spans="1:32" s="205" customFormat="1" ht="21.95" customHeight="1">
      <c r="A11" s="201" t="s">
        <v>882</v>
      </c>
      <c r="B11" s="193">
        <v>20.695091226942385</v>
      </c>
      <c r="C11" s="193">
        <v>19.444795043212274</v>
      </c>
      <c r="D11" s="193">
        <v>19.713862406787527</v>
      </c>
      <c r="E11" s="193">
        <v>18.627408693864048</v>
      </c>
      <c r="F11" s="193">
        <v>19.154870730262022</v>
      </c>
      <c r="G11" s="193">
        <v>20.746826301415595</v>
      </c>
      <c r="H11" s="193">
        <v>20.815701883770842</v>
      </c>
      <c r="I11" s="193">
        <v>21.031264016169114</v>
      </c>
      <c r="J11" s="193">
        <v>20.83264838611754</v>
      </c>
      <c r="K11" s="193">
        <v>21.220323505439868</v>
      </c>
      <c r="L11" s="193">
        <v>20.623554855661428</v>
      </c>
      <c r="M11" s="193">
        <v>21.667931581240317</v>
      </c>
      <c r="N11" s="193">
        <v>21.347027910356186</v>
      </c>
      <c r="O11" s="193">
        <v>20.834031990291589</v>
      </c>
      <c r="P11" s="193">
        <v>21.096833259969571</v>
      </c>
      <c r="Q11" s="193">
        <v>22.993138045025315</v>
      </c>
      <c r="R11" s="193">
        <v>22.989143418342746</v>
      </c>
      <c r="S11" s="193">
        <v>23.601836374975623</v>
      </c>
      <c r="T11" s="193">
        <v>22.536984717643914</v>
      </c>
      <c r="U11" s="193">
        <v>22.775878069970464</v>
      </c>
      <c r="V11" s="193">
        <v>23.181291767257225</v>
      </c>
      <c r="W11"/>
      <c r="X11"/>
      <c r="Y11" s="1468"/>
      <c r="Z11" s="1468"/>
      <c r="AA11" s="1468"/>
      <c r="AB11" s="1468"/>
      <c r="AC11" s="1468"/>
      <c r="AD11" s="1468"/>
      <c r="AE11" s="1468"/>
      <c r="AF11" s="1468"/>
    </row>
    <row r="12" spans="1:32" s="205" customFormat="1" ht="21.95" customHeight="1">
      <c r="A12" s="509" t="s">
        <v>883</v>
      </c>
      <c r="B12" s="468">
        <v>18.865136746822227</v>
      </c>
      <c r="C12" s="468">
        <v>22.568734522404991</v>
      </c>
      <c r="D12" s="468">
        <v>21.947703509325386</v>
      </c>
      <c r="E12" s="468">
        <v>22.276237129782885</v>
      </c>
      <c r="F12" s="468">
        <v>22.224117635987</v>
      </c>
      <c r="G12" s="468">
        <v>22.698371452141622</v>
      </c>
      <c r="H12" s="468">
        <v>20.06890714712501</v>
      </c>
      <c r="I12" s="468">
        <v>19.589271415501489</v>
      </c>
      <c r="J12" s="468">
        <v>21.716828592599917</v>
      </c>
      <c r="K12" s="468">
        <v>21.588310208989228</v>
      </c>
      <c r="L12" s="468">
        <v>22.5</v>
      </c>
      <c r="M12" s="468">
        <v>20.627718537072905</v>
      </c>
      <c r="N12" s="468">
        <v>22.466063059833765</v>
      </c>
      <c r="O12" s="468">
        <v>23.085061578152285</v>
      </c>
      <c r="P12" s="468">
        <v>23.181200546475704</v>
      </c>
      <c r="Q12" s="468">
        <v>25.999045673720435</v>
      </c>
      <c r="R12" s="468">
        <v>25.348024475328646</v>
      </c>
      <c r="S12" s="468">
        <v>26.412947001078663</v>
      </c>
      <c r="T12" s="468">
        <v>25.141848311824347</v>
      </c>
      <c r="U12" s="468">
        <v>25.181742132569212</v>
      </c>
      <c r="V12" s="468">
        <v>24.556912783197259</v>
      </c>
      <c r="W12"/>
      <c r="X12"/>
      <c r="Y12" s="1468"/>
      <c r="Z12" s="1468"/>
      <c r="AA12" s="1468"/>
      <c r="AB12" s="1468"/>
      <c r="AC12" s="1468"/>
      <c r="AD12" s="1468"/>
      <c r="AE12" s="1468"/>
      <c r="AF12" s="1468"/>
    </row>
    <row r="13" spans="1:32" s="205" customFormat="1" ht="21.95" customHeight="1">
      <c r="A13" s="201" t="s">
        <v>884</v>
      </c>
      <c r="B13" s="193">
        <v>20.113896259698251</v>
      </c>
      <c r="C13" s="193">
        <v>22.493218394522241</v>
      </c>
      <c r="D13" s="193">
        <v>22.455605153604985</v>
      </c>
      <c r="E13" s="193">
        <v>21.409237076957115</v>
      </c>
      <c r="F13" s="193">
        <v>22.186153840437129</v>
      </c>
      <c r="G13" s="193">
        <v>22.05518315320116</v>
      </c>
      <c r="H13" s="193">
        <v>20.422062276216806</v>
      </c>
      <c r="I13" s="193">
        <v>22.189734268050067</v>
      </c>
      <c r="J13" s="193">
        <v>20.173529353753448</v>
      </c>
      <c r="K13" s="193">
        <v>16.192738461677838</v>
      </c>
      <c r="L13" s="193">
        <v>20.925016197193965</v>
      </c>
      <c r="M13" s="193">
        <v>21.280894990597599</v>
      </c>
      <c r="N13" s="193">
        <v>20.777761402965677</v>
      </c>
      <c r="O13" s="193">
        <v>20.733795250700378</v>
      </c>
      <c r="P13" s="193">
        <v>21.764102224813055</v>
      </c>
      <c r="Q13" s="193">
        <v>24.716281286629485</v>
      </c>
      <c r="R13" s="193">
        <v>21.746927905507064</v>
      </c>
      <c r="S13" s="193">
        <v>22.038998250579954</v>
      </c>
      <c r="T13" s="193">
        <v>22.855017994129085</v>
      </c>
      <c r="U13" s="193">
        <v>23.576658822151334</v>
      </c>
      <c r="V13" s="193">
        <v>22.455399810763343</v>
      </c>
      <c r="W13"/>
      <c r="X13"/>
      <c r="Y13" s="1468"/>
      <c r="Z13" s="1468"/>
      <c r="AA13" s="1468"/>
      <c r="AB13" s="1468"/>
      <c r="AC13" s="1468"/>
      <c r="AD13" s="1468"/>
      <c r="AE13" s="1468"/>
      <c r="AF13" s="1468"/>
    </row>
    <row r="14" spans="1:32" s="205" customFormat="1" ht="21.95" customHeight="1">
      <c r="A14" s="509" t="s">
        <v>885</v>
      </c>
      <c r="B14" s="468">
        <v>21.438846862038041</v>
      </c>
      <c r="C14" s="468">
        <v>22.011786380465495</v>
      </c>
      <c r="D14" s="468">
        <v>21.980759324158651</v>
      </c>
      <c r="E14" s="468">
        <v>21.732907173314498</v>
      </c>
      <c r="F14" s="468">
        <v>21.764602919141993</v>
      </c>
      <c r="G14" s="468">
        <v>21.161022764499201</v>
      </c>
      <c r="H14" s="468">
        <v>21.665747994098346</v>
      </c>
      <c r="I14" s="468">
        <v>21.190025276540016</v>
      </c>
      <c r="J14" s="468">
        <v>21.235866336025349</v>
      </c>
      <c r="K14" s="468">
        <v>21.222378696059952</v>
      </c>
      <c r="L14" s="468">
        <v>21.647868133474873</v>
      </c>
      <c r="M14" s="468">
        <v>21.215209362595736</v>
      </c>
      <c r="N14" s="468">
        <v>22.180091547594543</v>
      </c>
      <c r="O14" s="468">
        <v>21.605160038150988</v>
      </c>
      <c r="P14" s="468">
        <v>21.383199701336395</v>
      </c>
      <c r="Q14" s="468">
        <v>22.111115686704235</v>
      </c>
      <c r="R14" s="468">
        <v>22.292323747828775</v>
      </c>
      <c r="S14" s="468">
        <v>22.222181618961098</v>
      </c>
      <c r="T14" s="468">
        <v>20.68092367780131</v>
      </c>
      <c r="U14" s="468">
        <v>20.924469187390876</v>
      </c>
      <c r="V14" s="468">
        <v>21.342790136656234</v>
      </c>
      <c r="W14"/>
      <c r="X14"/>
      <c r="Y14" s="1468"/>
      <c r="Z14" s="1468"/>
      <c r="AA14" s="1468"/>
      <c r="AB14" s="1468"/>
      <c r="AC14" s="1468"/>
      <c r="AD14" s="1468"/>
      <c r="AE14" s="1468"/>
      <c r="AF14" s="1468"/>
    </row>
    <row r="15" spans="1:32" s="205" customFormat="1" ht="30" customHeight="1">
      <c r="A15" s="202" t="s">
        <v>756</v>
      </c>
      <c r="B15" s="204">
        <v>20.57230177578009</v>
      </c>
      <c r="C15" s="204">
        <v>21.053081391801236</v>
      </c>
      <c r="D15" s="204">
        <v>21.197217656100264</v>
      </c>
      <c r="E15" s="204">
        <v>21.258099585021853</v>
      </c>
      <c r="F15" s="204">
        <v>21.576929818708219</v>
      </c>
      <c r="G15" s="204">
        <v>21.375968921398478</v>
      </c>
      <c r="H15" s="204">
        <v>21.466444641432378</v>
      </c>
      <c r="I15" s="204">
        <v>21.515253836564934</v>
      </c>
      <c r="J15" s="204">
        <v>21.197785271872018</v>
      </c>
      <c r="K15" s="204">
        <v>21.154291380618297</v>
      </c>
      <c r="L15" s="204">
        <v>21.359698997006944</v>
      </c>
      <c r="M15" s="204">
        <v>20.53838780927525</v>
      </c>
      <c r="N15" s="204">
        <v>21.057169731418881</v>
      </c>
      <c r="O15" s="204">
        <v>21.218059663106057</v>
      </c>
      <c r="P15" s="204">
        <v>20.654225394758271</v>
      </c>
      <c r="Q15" s="204">
        <v>22.782824991285977</v>
      </c>
      <c r="R15" s="204">
        <v>23.203680298610134</v>
      </c>
      <c r="S15" s="204">
        <v>22.933036022631196</v>
      </c>
      <c r="T15" s="204">
        <v>22.974457815563927</v>
      </c>
      <c r="U15" s="204">
        <v>22.549151805586739</v>
      </c>
      <c r="V15" s="204">
        <v>22.461950040893161</v>
      </c>
      <c r="W15"/>
      <c r="X15"/>
      <c r="Y15" s="1468"/>
      <c r="Z15" s="1468"/>
      <c r="AA15" s="1468"/>
      <c r="AB15" s="1468"/>
      <c r="AC15" s="1468"/>
      <c r="AD15" s="1468"/>
      <c r="AE15" s="1468"/>
      <c r="AF15" s="1468"/>
    </row>
    <row r="16" spans="1:32" s="205" customFormat="1" ht="21.95" customHeight="1">
      <c r="A16" s="509" t="s">
        <v>886</v>
      </c>
      <c r="B16" s="468">
        <v>21.93946992419496</v>
      </c>
      <c r="C16" s="468">
        <v>21.962276857287513</v>
      </c>
      <c r="D16" s="468">
        <v>21.671180756113607</v>
      </c>
      <c r="E16" s="468">
        <v>21.531811340875308</v>
      </c>
      <c r="F16" s="468">
        <v>22.09903825038089</v>
      </c>
      <c r="G16" s="468">
        <v>22.201353645203511</v>
      </c>
      <c r="H16" s="468">
        <v>21.634141376404745</v>
      </c>
      <c r="I16" s="468">
        <v>21.89171800141035</v>
      </c>
      <c r="J16" s="468">
        <v>21.488777814490291</v>
      </c>
      <c r="K16" s="468">
        <v>20.959042354606243</v>
      </c>
      <c r="L16" s="468">
        <v>21.527636962145689</v>
      </c>
      <c r="M16" s="468">
        <v>21.372269129468386</v>
      </c>
      <c r="N16" s="468">
        <v>22.205871790371365</v>
      </c>
      <c r="O16" s="468">
        <v>22.338354101125958</v>
      </c>
      <c r="P16" s="468">
        <v>21.143933613082165</v>
      </c>
      <c r="Q16" s="468">
        <v>22.613286533034472</v>
      </c>
      <c r="R16" s="468">
        <v>23.224816896781885</v>
      </c>
      <c r="S16" s="468">
        <v>23.755532093127051</v>
      </c>
      <c r="T16" s="468">
        <v>23.382814930642425</v>
      </c>
      <c r="U16" s="468">
        <v>23.988441676257739</v>
      </c>
      <c r="V16" s="468">
        <v>23.275775339887353</v>
      </c>
      <c r="W16"/>
      <c r="X16"/>
      <c r="Y16" s="1468"/>
      <c r="Z16" s="1468"/>
      <c r="AA16" s="1468"/>
      <c r="AB16" s="1468"/>
      <c r="AC16" s="1468"/>
      <c r="AD16" s="1468"/>
      <c r="AE16" s="1468"/>
      <c r="AF16" s="1468"/>
    </row>
    <row r="17" spans="1:32" s="205" customFormat="1" ht="21.95" customHeight="1">
      <c r="A17" s="201" t="s">
        <v>887</v>
      </c>
      <c r="B17" s="195">
        <v>21.395784006233701</v>
      </c>
      <c r="C17" s="195">
        <v>22.143750654480655</v>
      </c>
      <c r="D17" s="195">
        <v>21.976990361530913</v>
      </c>
      <c r="E17" s="195">
        <v>22.746851463469152</v>
      </c>
      <c r="F17" s="195">
        <v>22.596589399388801</v>
      </c>
      <c r="G17" s="195">
        <v>22.394722722671084</v>
      </c>
      <c r="H17" s="195">
        <v>23.072233544742041</v>
      </c>
      <c r="I17" s="195">
        <v>22.904413894926861</v>
      </c>
      <c r="J17" s="195">
        <v>23.211656533849457</v>
      </c>
      <c r="K17" s="195">
        <v>23.256491644199471</v>
      </c>
      <c r="L17" s="195">
        <v>23.073075073023325</v>
      </c>
      <c r="M17" s="195">
        <v>22.678264070809959</v>
      </c>
      <c r="N17" s="195">
        <v>22.765200642618595</v>
      </c>
      <c r="O17" s="195">
        <v>22.045130645026614</v>
      </c>
      <c r="P17" s="195">
        <v>22.419271371929653</v>
      </c>
      <c r="Q17" s="195">
        <v>24.033816054474404</v>
      </c>
      <c r="R17" s="195">
        <v>24.089449234013191</v>
      </c>
      <c r="S17" s="195">
        <v>23.833298386402788</v>
      </c>
      <c r="T17" s="195">
        <v>23.698889562314044</v>
      </c>
      <c r="U17" s="195">
        <v>23.598223363123271</v>
      </c>
      <c r="V17" s="195">
        <v>23.110989982338417</v>
      </c>
      <c r="W17"/>
      <c r="X17"/>
      <c r="Y17" s="1468"/>
      <c r="Z17" s="1468"/>
      <c r="AA17" s="1468"/>
      <c r="AB17" s="1468"/>
      <c r="AC17" s="1468"/>
      <c r="AD17" s="1468"/>
      <c r="AE17" s="1468"/>
      <c r="AF17" s="1468"/>
    </row>
    <row r="18" spans="1:32" s="205" customFormat="1" ht="21.95" customHeight="1">
      <c r="A18" s="509" t="s">
        <v>888</v>
      </c>
      <c r="B18" s="468">
        <v>22.014777272208622</v>
      </c>
      <c r="C18" s="468">
        <v>22.56439284685008</v>
      </c>
      <c r="D18" s="468">
        <v>22.460873101851622</v>
      </c>
      <c r="E18" s="468">
        <v>21.229157979921798</v>
      </c>
      <c r="F18" s="468">
        <v>22.727795088443109</v>
      </c>
      <c r="G18" s="468">
        <v>22.160041377053275</v>
      </c>
      <c r="H18" s="468">
        <v>22.724555326668266</v>
      </c>
      <c r="I18" s="468">
        <v>23.37075621319612</v>
      </c>
      <c r="J18" s="468">
        <v>22.109351130305331</v>
      </c>
      <c r="K18" s="468">
        <v>23.457134239675078</v>
      </c>
      <c r="L18" s="468">
        <v>23.216206297942527</v>
      </c>
      <c r="M18" s="468">
        <v>20.789872147130414</v>
      </c>
      <c r="N18" s="468">
        <v>23.428206933271017</v>
      </c>
      <c r="O18" s="468">
        <v>23.189023162940678</v>
      </c>
      <c r="P18" s="468">
        <v>23.370612971258382</v>
      </c>
      <c r="Q18" s="468">
        <v>24.913448907148641</v>
      </c>
      <c r="R18" s="468">
        <v>25.26598579651532</v>
      </c>
      <c r="S18" s="468">
        <v>25.088934584895462</v>
      </c>
      <c r="T18" s="468">
        <v>24.963311757948603</v>
      </c>
      <c r="U18" s="468">
        <v>24.677795127613646</v>
      </c>
      <c r="V18" s="468">
        <v>24.518195553851154</v>
      </c>
      <c r="W18"/>
      <c r="X18"/>
      <c r="Y18" s="1468"/>
      <c r="Z18" s="1468"/>
      <c r="AA18" s="1468"/>
      <c r="AB18" s="1468"/>
      <c r="AC18" s="1468"/>
      <c r="AD18" s="1468"/>
      <c r="AE18" s="1468"/>
      <c r="AF18" s="1468"/>
    </row>
    <row r="19" spans="1:32" s="205" customFormat="1" ht="21.95" customHeight="1">
      <c r="A19" s="201" t="s">
        <v>889</v>
      </c>
      <c r="B19" s="193">
        <v>18.891243920762431</v>
      </c>
      <c r="C19" s="193">
        <v>20.100910525098644</v>
      </c>
      <c r="D19" s="193">
        <v>20.074499301044661</v>
      </c>
      <c r="E19" s="193">
        <v>19.179001051555716</v>
      </c>
      <c r="F19" s="193">
        <v>20.409748954733153</v>
      </c>
      <c r="G19" s="193">
        <v>20.301540016897366</v>
      </c>
      <c r="H19" s="193">
        <v>19.254860318847953</v>
      </c>
      <c r="I19" s="193">
        <v>20.286739611657879</v>
      </c>
      <c r="J19" s="193">
        <v>20.374878758247863</v>
      </c>
      <c r="K19" s="193">
        <v>19.979646818425987</v>
      </c>
      <c r="L19" s="193">
        <v>21.605020852489538</v>
      </c>
      <c r="M19" s="193">
        <v>21.529179785466123</v>
      </c>
      <c r="N19" s="193">
        <v>21.024611739243099</v>
      </c>
      <c r="O19" s="193">
        <v>21.484593573642204</v>
      </c>
      <c r="P19" s="193">
        <v>19.580100223125175</v>
      </c>
      <c r="Q19" s="193">
        <v>23.464843541163741</v>
      </c>
      <c r="R19" s="193">
        <v>24.112377170517526</v>
      </c>
      <c r="S19" s="193">
        <v>23.570783544972414</v>
      </c>
      <c r="T19" s="193">
        <v>23.253175808115504</v>
      </c>
      <c r="U19" s="193">
        <v>22.226923791952007</v>
      </c>
      <c r="V19" s="193">
        <v>22.505524342983378</v>
      </c>
      <c r="W19"/>
      <c r="X19"/>
      <c r="Y19" s="1468"/>
      <c r="Z19" s="1468"/>
      <c r="AA19" s="1468"/>
      <c r="AB19" s="1468"/>
      <c r="AC19" s="1468"/>
      <c r="AD19" s="1468"/>
      <c r="AE19" s="1468"/>
      <c r="AF19" s="1468"/>
    </row>
    <row r="20" spans="1:32" s="205" customFormat="1" ht="21.95" customHeight="1">
      <c r="A20" s="509" t="s">
        <v>890</v>
      </c>
      <c r="B20" s="468">
        <v>18.512741679034306</v>
      </c>
      <c r="C20" s="468">
        <v>18.993709604672478</v>
      </c>
      <c r="D20" s="468">
        <v>18.684497170073627</v>
      </c>
      <c r="E20" s="468">
        <v>19.489368552172358</v>
      </c>
      <c r="F20" s="468">
        <v>20.21610145700031</v>
      </c>
      <c r="G20" s="468">
        <v>19.986430731844962</v>
      </c>
      <c r="H20" s="468">
        <v>19.702778473684013</v>
      </c>
      <c r="I20" s="468">
        <v>19.410858448466879</v>
      </c>
      <c r="J20" s="468">
        <v>19.836625081833137</v>
      </c>
      <c r="K20" s="468">
        <v>19.864056321865316</v>
      </c>
      <c r="L20" s="468">
        <v>19.543798506650255</v>
      </c>
      <c r="M20" s="468">
        <v>18.99690861645653</v>
      </c>
      <c r="N20" s="468">
        <v>16.969737575951886</v>
      </c>
      <c r="O20" s="468">
        <v>19.064484237318229</v>
      </c>
      <c r="P20" s="468">
        <v>19.221172259090757</v>
      </c>
      <c r="Q20" s="468">
        <v>22.230767638895681</v>
      </c>
      <c r="R20" s="468">
        <v>21.1616133727244</v>
      </c>
      <c r="S20" s="468">
        <v>20.862420123872347</v>
      </c>
      <c r="T20" s="468">
        <v>21.679808007664363</v>
      </c>
      <c r="U20" s="468">
        <v>21.448774276921867</v>
      </c>
      <c r="V20" s="468">
        <v>21.804724893227128</v>
      </c>
      <c r="W20"/>
      <c r="X20"/>
      <c r="Y20" s="1468"/>
      <c r="Z20" s="1468"/>
      <c r="AA20" s="1468"/>
      <c r="AB20" s="1468"/>
      <c r="AC20" s="1468"/>
      <c r="AD20" s="1468"/>
      <c r="AE20" s="1468"/>
      <c r="AF20" s="1468"/>
    </row>
    <row r="21" spans="1:32" s="205" customFormat="1" ht="21.95" customHeight="1">
      <c r="A21" s="203" t="s">
        <v>891</v>
      </c>
      <c r="B21" s="197">
        <v>17.01998129800106</v>
      </c>
      <c r="C21" s="197">
        <v>17.351956835280625</v>
      </c>
      <c r="D21" s="197">
        <v>17.301611319027426</v>
      </c>
      <c r="E21" s="197">
        <v>17.304955538550285</v>
      </c>
      <c r="F21" s="197">
        <v>17.304978563492146</v>
      </c>
      <c r="G21" s="197">
        <v>17.196485205515952</v>
      </c>
      <c r="H21" s="197">
        <v>17.641832377748376</v>
      </c>
      <c r="I21" s="197">
        <v>17.271855835891653</v>
      </c>
      <c r="J21" s="197">
        <v>17.275286921691112</v>
      </c>
      <c r="K21" s="197">
        <v>17.323673797872402</v>
      </c>
      <c r="L21" s="197">
        <v>17.282269005620545</v>
      </c>
      <c r="M21" s="197">
        <v>17.177216896749957</v>
      </c>
      <c r="N21" s="197">
        <v>17.263489411046393</v>
      </c>
      <c r="O21" s="197">
        <v>17.375385121256784</v>
      </c>
      <c r="P21" s="197">
        <v>17.017274781407686</v>
      </c>
      <c r="Q21" s="197">
        <v>18.004517230625368</v>
      </c>
      <c r="R21" s="197">
        <v>18.163204172304511</v>
      </c>
      <c r="S21" s="197">
        <v>18.264261060948041</v>
      </c>
      <c r="T21" s="197">
        <v>18.608200462814462</v>
      </c>
      <c r="U21" s="197">
        <v>18.3057730858554</v>
      </c>
      <c r="V21" s="197">
        <v>18.295526957524171</v>
      </c>
      <c r="W21"/>
      <c r="X21"/>
      <c r="Y21" s="1468"/>
      <c r="Z21" s="1468"/>
      <c r="AA21" s="1468"/>
      <c r="AB21" s="1468"/>
      <c r="AC21" s="1468"/>
      <c r="AD21" s="1468"/>
      <c r="AE21" s="1468"/>
      <c r="AF21" s="1468"/>
    </row>
    <row r="22" spans="1:32" ht="12.75" customHeight="1">
      <c r="A22" s="145"/>
      <c r="B22" s="214"/>
      <c r="C22" s="214"/>
      <c r="D22" s="214"/>
      <c r="E22" s="214"/>
      <c r="F22" s="214"/>
      <c r="G22" s="214"/>
    </row>
    <row r="23" spans="1:32">
      <c r="A23" s="301" t="s">
        <v>892</v>
      </c>
    </row>
    <row r="24" spans="1:32">
      <c r="A24" s="301"/>
    </row>
    <row r="29" spans="1:32">
      <c r="J29" s="1159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showGridLines="0"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8" defaultRowHeight="15"/>
  <cols>
    <col min="1" max="1" width="26.7109375" style="213" customWidth="1"/>
    <col min="2" max="7" width="5" style="143" customWidth="1"/>
    <col min="8" max="13" width="5" style="144" customWidth="1"/>
    <col min="14" max="16" width="4.85546875" style="144" customWidth="1"/>
    <col min="17" max="22" width="5" style="144" customWidth="1"/>
    <col min="23" max="16384" width="8" style="1475"/>
  </cols>
  <sheetData>
    <row r="1" spans="1:22" s="1464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 t="s">
        <v>893</v>
      </c>
    </row>
    <row r="2" spans="1:22" s="1473" customFormat="1" ht="15.75" customHeight="1">
      <c r="A2" s="1695" t="s">
        <v>894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695"/>
      <c r="Q2" s="1695"/>
      <c r="R2" s="1695"/>
      <c r="S2" s="1695"/>
      <c r="T2" s="1695"/>
      <c r="U2" s="1695"/>
      <c r="V2" s="1695"/>
    </row>
    <row r="3" spans="1:22" ht="12.75" customHeight="1">
      <c r="A3" s="1696" t="s">
        <v>832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</row>
    <row r="4" spans="1:22" ht="12.75">
      <c r="A4" s="144"/>
      <c r="B4" s="213"/>
      <c r="C4" s="213"/>
      <c r="D4" s="213"/>
      <c r="E4" s="213"/>
      <c r="F4" s="213"/>
      <c r="G4" s="213"/>
    </row>
    <row r="5" spans="1:22" ht="20.100000000000001" customHeight="1">
      <c r="A5" s="1697" t="s">
        <v>880</v>
      </c>
      <c r="B5" s="1698" t="s">
        <v>125</v>
      </c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8" t="s">
        <v>126</v>
      </c>
      <c r="O5" s="1699"/>
      <c r="P5" s="1699"/>
      <c r="Q5" s="1699"/>
      <c r="R5" s="1699"/>
      <c r="S5" s="1699"/>
      <c r="T5" s="1699"/>
      <c r="U5" s="1699"/>
      <c r="V5" s="1700"/>
    </row>
    <row r="6" spans="1:22" ht="20.100000000000001" customHeight="1">
      <c r="A6" s="1697"/>
      <c r="B6" s="188" t="s">
        <v>19</v>
      </c>
      <c r="C6" s="188" t="s">
        <v>20</v>
      </c>
      <c r="D6" s="188" t="s">
        <v>21</v>
      </c>
      <c r="E6" s="188" t="s">
        <v>22</v>
      </c>
      <c r="F6" s="188" t="s">
        <v>4</v>
      </c>
      <c r="G6" s="188" t="s">
        <v>23</v>
      </c>
      <c r="H6" s="188" t="s">
        <v>24</v>
      </c>
      <c r="I6" s="188" t="s">
        <v>25</v>
      </c>
      <c r="J6" s="188" t="s">
        <v>26</v>
      </c>
      <c r="K6" s="188" t="s">
        <v>27</v>
      </c>
      <c r="L6" s="188" t="s">
        <v>28</v>
      </c>
      <c r="M6" s="188" t="s">
        <v>29</v>
      </c>
      <c r="N6" s="188" t="s">
        <v>19</v>
      </c>
      <c r="O6" s="188" t="s">
        <v>20</v>
      </c>
      <c r="P6" s="188" t="s">
        <v>21</v>
      </c>
      <c r="Q6" s="188" t="s">
        <v>22</v>
      </c>
      <c r="R6" s="188" t="s">
        <v>4</v>
      </c>
      <c r="S6" s="188" t="s">
        <v>23</v>
      </c>
      <c r="T6" s="188" t="s">
        <v>24</v>
      </c>
      <c r="U6" s="188" t="s">
        <v>25</v>
      </c>
      <c r="V6" s="188" t="s">
        <v>26</v>
      </c>
    </row>
    <row r="7" spans="1:22" ht="15" customHeight="1">
      <c r="A7" s="276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</row>
    <row r="8" spans="1:22" s="205" customFormat="1" ht="30" customHeight="1">
      <c r="A8" s="506" t="s">
        <v>881</v>
      </c>
      <c r="B8" s="466">
        <v>11.319728966164138</v>
      </c>
      <c r="C8" s="466">
        <v>11.40931807463117</v>
      </c>
      <c r="D8" s="466">
        <v>11.657763934617945</v>
      </c>
      <c r="E8" s="466">
        <v>11.088856436404074</v>
      </c>
      <c r="F8" s="466">
        <v>11.1722021932998</v>
      </c>
      <c r="G8" s="466">
        <v>11.180679688592971</v>
      </c>
      <c r="H8" s="466">
        <v>11.275791793449878</v>
      </c>
      <c r="I8" s="466">
        <v>11.409911157187121</v>
      </c>
      <c r="J8" s="466">
        <v>13.306666287345539</v>
      </c>
      <c r="K8" s="466">
        <v>12.729605113308239</v>
      </c>
      <c r="L8" s="466">
        <v>11.351300562663905</v>
      </c>
      <c r="M8" s="466">
        <v>11.381862667386335</v>
      </c>
      <c r="N8" s="466">
        <v>11.057536876897341</v>
      </c>
      <c r="O8" s="466">
        <v>11.160394987680629</v>
      </c>
      <c r="P8" s="466">
        <v>11.493816869772008</v>
      </c>
      <c r="Q8" s="466">
        <v>11.814924192562383</v>
      </c>
      <c r="R8" s="466">
        <v>11.822827737538777</v>
      </c>
      <c r="S8" s="466">
        <v>12.012226541802468</v>
      </c>
      <c r="T8" s="466">
        <v>11.898846422386013</v>
      </c>
      <c r="U8" s="466">
        <v>12.185990352723525</v>
      </c>
      <c r="V8" s="466">
        <v>11.188759914592151</v>
      </c>
    </row>
    <row r="9" spans="1:22" s="205" customFormat="1" ht="20.100000000000001" customHeight="1">
      <c r="A9" s="192" t="s">
        <v>320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s="205" customFormat="1" ht="30" customHeight="1">
      <c r="A10" s="507" t="s">
        <v>755</v>
      </c>
      <c r="B10" s="508">
        <v>11.010100756661373</v>
      </c>
      <c r="C10" s="508">
        <v>10.559528460982328</v>
      </c>
      <c r="D10" s="508">
        <v>10.569290588238747</v>
      </c>
      <c r="E10" s="508">
        <v>11.118329441149584</v>
      </c>
      <c r="F10" s="508">
        <v>11.039571727210136</v>
      </c>
      <c r="G10" s="508">
        <v>11.732974418394077</v>
      </c>
      <c r="H10" s="508">
        <v>11.926889039290913</v>
      </c>
      <c r="I10" s="508">
        <v>8.0825785879121614</v>
      </c>
      <c r="J10" s="508">
        <v>13.312833105792359</v>
      </c>
      <c r="K10" s="508">
        <v>12.373162800598333</v>
      </c>
      <c r="L10" s="508">
        <v>9.8425005708240665</v>
      </c>
      <c r="M10" s="508">
        <v>10.816996695988063</v>
      </c>
      <c r="N10" s="508">
        <v>11.656006014128355</v>
      </c>
      <c r="O10" s="508">
        <v>11.500078023422569</v>
      </c>
      <c r="P10" s="508">
        <v>11.830078312214411</v>
      </c>
      <c r="Q10" s="508">
        <v>12.181236686404285</v>
      </c>
      <c r="R10" s="508">
        <v>12.221556562298654</v>
      </c>
      <c r="S10" s="508">
        <v>11.419079902683558</v>
      </c>
      <c r="T10" s="508">
        <v>11.292207157043487</v>
      </c>
      <c r="U10" s="508">
        <v>11.729949885215365</v>
      </c>
      <c r="V10" s="508">
        <v>10.266586433908985</v>
      </c>
    </row>
    <row r="11" spans="1:22" s="205" customFormat="1" ht="21.95" customHeight="1">
      <c r="A11" s="201" t="s">
        <v>882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>
        <v>14.428164499762071</v>
      </c>
      <c r="R11" s="193">
        <v>14.181464174454828</v>
      </c>
      <c r="S11" s="193"/>
      <c r="T11" s="193"/>
      <c r="U11" s="193"/>
      <c r="V11" s="193"/>
    </row>
    <row r="12" spans="1:22" s="205" customFormat="1" ht="21.95" customHeight="1">
      <c r="A12" s="509" t="s">
        <v>883</v>
      </c>
      <c r="B12" s="468">
        <v>14</v>
      </c>
      <c r="C12" s="468">
        <v>4.3285549953803057</v>
      </c>
      <c r="D12" s="468">
        <v>10.77238520479138</v>
      </c>
      <c r="E12" s="468">
        <v>10</v>
      </c>
      <c r="F12" s="468"/>
      <c r="G12" s="468"/>
      <c r="H12" s="468"/>
      <c r="I12" s="468"/>
      <c r="J12" s="468">
        <v>9.4414630872325169</v>
      </c>
      <c r="K12" s="468"/>
      <c r="L12" s="468"/>
      <c r="M12" s="468"/>
      <c r="N12" s="468">
        <v>9.464109078104272</v>
      </c>
      <c r="O12" s="468">
        <v>9.4966863564327895</v>
      </c>
      <c r="P12" s="468">
        <v>9.5014718190378353</v>
      </c>
      <c r="Q12" s="468">
        <v>9.4916517092533859</v>
      </c>
      <c r="R12" s="468"/>
      <c r="S12" s="468">
        <v>8.5</v>
      </c>
      <c r="T12" s="468">
        <v>7.5</v>
      </c>
      <c r="U12" s="468">
        <v>7.5</v>
      </c>
      <c r="V12" s="468"/>
    </row>
    <row r="13" spans="1:22" s="205" customFormat="1" ht="21.95" customHeight="1">
      <c r="A13" s="201" t="s">
        <v>884</v>
      </c>
      <c r="B13" s="193"/>
      <c r="C13" s="193"/>
      <c r="D13" s="193"/>
      <c r="E13" s="193"/>
      <c r="F13" s="193">
        <v>4.957702955882386</v>
      </c>
      <c r="G13" s="193">
        <v>13.794636447954803</v>
      </c>
      <c r="H13" s="193">
        <v>13.999999999999998</v>
      </c>
      <c r="I13" s="193"/>
      <c r="J13" s="193">
        <v>14</v>
      </c>
      <c r="K13" s="193">
        <v>14</v>
      </c>
      <c r="L13" s="193">
        <v>6.7074755872338221</v>
      </c>
      <c r="M13" s="193">
        <v>4</v>
      </c>
      <c r="N13" s="193">
        <v>4</v>
      </c>
      <c r="O13" s="193"/>
      <c r="P13" s="193">
        <v>11.479898349739715</v>
      </c>
      <c r="Q13" s="193">
        <v>11.498758296066024</v>
      </c>
      <c r="R13" s="193">
        <v>11.240300863349852</v>
      </c>
      <c r="S13" s="193">
        <v>7.8995868813759378</v>
      </c>
      <c r="T13" s="193">
        <v>7.2497233784709421</v>
      </c>
      <c r="U13" s="193">
        <v>7.2855495772482692</v>
      </c>
      <c r="V13" s="193">
        <v>7.5365071534287118</v>
      </c>
    </row>
    <row r="14" spans="1:22" s="205" customFormat="1" ht="21.95" customHeight="1">
      <c r="A14" s="509" t="s">
        <v>885</v>
      </c>
      <c r="B14" s="468">
        <v>11.006325042422413</v>
      </c>
      <c r="C14" s="468">
        <v>10.647324175213345</v>
      </c>
      <c r="D14" s="468">
        <v>10.569159169748932</v>
      </c>
      <c r="E14" s="468">
        <v>11.127847292743267</v>
      </c>
      <c r="F14" s="468">
        <v>11.085114485946232</v>
      </c>
      <c r="G14" s="468">
        <v>11.697993245701563</v>
      </c>
      <c r="H14" s="468">
        <v>11.920993992065311</v>
      </c>
      <c r="I14" s="468">
        <v>8.0825785879121614</v>
      </c>
      <c r="J14" s="468">
        <v>11.236956155481842</v>
      </c>
      <c r="K14" s="468">
        <v>11.292299641290576</v>
      </c>
      <c r="L14" s="468">
        <v>9.9694407064854129</v>
      </c>
      <c r="M14" s="468">
        <v>10.931573646263772</v>
      </c>
      <c r="N14" s="468">
        <v>11.885206793746969</v>
      </c>
      <c r="O14" s="468">
        <v>11.501871373525532</v>
      </c>
      <c r="P14" s="468"/>
      <c r="Q14" s="468">
        <v>12.190553179682507</v>
      </c>
      <c r="R14" s="468">
        <v>12.212629870674396</v>
      </c>
      <c r="S14" s="468">
        <v>11.42086913241808</v>
      </c>
      <c r="T14" s="468">
        <v>11.294394241543241</v>
      </c>
      <c r="U14" s="468">
        <v>11.731313800045175</v>
      </c>
      <c r="V14" s="468">
        <v>10.266629230216926</v>
      </c>
    </row>
    <row r="15" spans="1:22" s="205" customFormat="1" ht="30" customHeight="1">
      <c r="A15" s="202" t="s">
        <v>756</v>
      </c>
      <c r="B15" s="204">
        <v>11.949815925400024</v>
      </c>
      <c r="C15" s="204">
        <v>13.164462031137806</v>
      </c>
      <c r="D15" s="204">
        <v>12.489660702080727</v>
      </c>
      <c r="E15" s="204">
        <v>11.085727984217796</v>
      </c>
      <c r="F15" s="204">
        <v>11.184308586498632</v>
      </c>
      <c r="G15" s="204">
        <v>11.177389448030935</v>
      </c>
      <c r="H15" s="204">
        <v>11.247964430628716</v>
      </c>
      <c r="I15" s="204">
        <v>11.9368851334096</v>
      </c>
      <c r="J15" s="204">
        <v>13.300232617453529</v>
      </c>
      <c r="K15" s="204">
        <v>13.318188626292343</v>
      </c>
      <c r="L15" s="204">
        <v>12.836971799630529</v>
      </c>
      <c r="M15" s="204">
        <v>11.591874594619668</v>
      </c>
      <c r="N15" s="204">
        <v>10.734322138669068</v>
      </c>
      <c r="O15" s="204">
        <v>11.02898320555015</v>
      </c>
      <c r="P15" s="204">
        <v>11.401662630371984</v>
      </c>
      <c r="Q15" s="204">
        <v>11.750166745153876</v>
      </c>
      <c r="R15" s="204">
        <v>11.777559982370658</v>
      </c>
      <c r="S15" s="204">
        <v>12.029411467001303</v>
      </c>
      <c r="T15" s="204">
        <v>11.913783712380488</v>
      </c>
      <c r="U15" s="204">
        <v>12.212304827511936</v>
      </c>
      <c r="V15" s="204">
        <v>12.364473682445659</v>
      </c>
    </row>
    <row r="16" spans="1:22" s="205" customFormat="1" ht="21.95" customHeight="1">
      <c r="A16" s="509" t="s">
        <v>886</v>
      </c>
      <c r="B16" s="468">
        <v>13.151202645683492</v>
      </c>
      <c r="C16" s="468">
        <v>14</v>
      </c>
      <c r="D16" s="468">
        <v>10.264804426589997</v>
      </c>
      <c r="E16" s="468">
        <v>9.6076434617896904</v>
      </c>
      <c r="F16" s="468">
        <v>9.2133728112044846</v>
      </c>
      <c r="G16" s="468">
        <v>9.7217660653750837</v>
      </c>
      <c r="H16" s="468">
        <v>9.6928482865701007</v>
      </c>
      <c r="I16" s="468">
        <v>9.5294342692351339</v>
      </c>
      <c r="J16" s="468">
        <v>12.436918108485338</v>
      </c>
      <c r="K16" s="468">
        <v>13.531328684700146</v>
      </c>
      <c r="L16" s="468">
        <v>11.224603650502031</v>
      </c>
      <c r="M16" s="468">
        <v>10.032529025871275</v>
      </c>
      <c r="N16" s="468">
        <v>9.9836281851576327</v>
      </c>
      <c r="O16" s="468">
        <v>9.9369422454509948</v>
      </c>
      <c r="P16" s="468">
        <v>9.7226132407296664</v>
      </c>
      <c r="Q16" s="468">
        <v>10.234954269427957</v>
      </c>
      <c r="R16" s="468">
        <v>9.8011732319451639</v>
      </c>
      <c r="S16" s="468">
        <v>10.24670927293962</v>
      </c>
      <c r="T16" s="468">
        <v>10.047630800372941</v>
      </c>
      <c r="U16" s="468">
        <v>10.046764867113586</v>
      </c>
      <c r="V16" s="468">
        <v>10.280747613580758</v>
      </c>
    </row>
    <row r="17" spans="1:22" s="205" customFormat="1" ht="21.95" customHeight="1">
      <c r="A17" s="201" t="s">
        <v>887</v>
      </c>
      <c r="B17" s="195">
        <v>13.999999999999998</v>
      </c>
      <c r="C17" s="195">
        <v>13.930768812934664</v>
      </c>
      <c r="D17" s="195">
        <v>13.888343940142487</v>
      </c>
      <c r="E17" s="195">
        <v>13.634422352152884</v>
      </c>
      <c r="F17" s="195">
        <v>13.741136008402684</v>
      </c>
      <c r="G17" s="195">
        <v>13.698035629734695</v>
      </c>
      <c r="H17" s="195">
        <v>13.594118379577964</v>
      </c>
      <c r="I17" s="195">
        <v>13.658926834681466</v>
      </c>
      <c r="J17" s="195">
        <v>13.681960793941981</v>
      </c>
      <c r="K17" s="195">
        <v>13.537869879130184</v>
      </c>
      <c r="L17" s="195">
        <v>13.493926612079328</v>
      </c>
      <c r="M17" s="195">
        <v>12.446948725219688</v>
      </c>
      <c r="N17" s="195">
        <v>11.500782584821081</v>
      </c>
      <c r="O17" s="195">
        <v>13.330002033397204</v>
      </c>
      <c r="P17" s="195">
        <v>13.756701780110662</v>
      </c>
      <c r="Q17" s="195">
        <v>13.880195526241582</v>
      </c>
      <c r="R17" s="195">
        <v>14.038031645344859</v>
      </c>
      <c r="S17" s="195">
        <v>13.894842327282532</v>
      </c>
      <c r="T17" s="195">
        <v>13.432228949429613</v>
      </c>
      <c r="U17" s="195">
        <v>13.923617817538695</v>
      </c>
      <c r="V17" s="195">
        <v>13.915980291040944</v>
      </c>
    </row>
    <row r="18" spans="1:22" s="205" customFormat="1" ht="21.95" customHeight="1">
      <c r="A18" s="509" t="s">
        <v>888</v>
      </c>
      <c r="B18" s="468">
        <v>9.7692448564034571</v>
      </c>
      <c r="C18" s="468">
        <v>13.999999999999998</v>
      </c>
      <c r="D18" s="468">
        <v>12.640731626486357</v>
      </c>
      <c r="E18" s="468">
        <v>13.39497146171672</v>
      </c>
      <c r="F18" s="468">
        <v>12.356598634590807</v>
      </c>
      <c r="G18" s="468">
        <v>13.802309749590894</v>
      </c>
      <c r="H18" s="468">
        <v>12.209203575428797</v>
      </c>
      <c r="I18" s="468">
        <v>10.821731238825306</v>
      </c>
      <c r="J18" s="468">
        <v>12.598510531554036</v>
      </c>
      <c r="K18" s="468">
        <v>11.796031035586669</v>
      </c>
      <c r="L18" s="468">
        <v>12.13059168575168</v>
      </c>
      <c r="M18" s="468">
        <v>12.251841563894013</v>
      </c>
      <c r="N18" s="468">
        <v>10.541342418349211</v>
      </c>
      <c r="O18" s="468">
        <v>9.4457981915434299</v>
      </c>
      <c r="P18" s="468">
        <v>12.891078339806201</v>
      </c>
      <c r="Q18" s="468">
        <v>13.347845991027592</v>
      </c>
      <c r="R18" s="468">
        <v>12.042970202907071</v>
      </c>
      <c r="S18" s="468">
        <v>14.150249901533275</v>
      </c>
      <c r="T18" s="468">
        <v>13.500320205796157</v>
      </c>
      <c r="U18" s="468">
        <v>13.273965150207161</v>
      </c>
      <c r="V18" s="468">
        <v>13.849108511107739</v>
      </c>
    </row>
    <row r="19" spans="1:22" s="205" customFormat="1" ht="21.95" customHeight="1">
      <c r="A19" s="201" t="s">
        <v>889</v>
      </c>
      <c r="B19" s="193">
        <v>10.690344358918805</v>
      </c>
      <c r="C19" s="193">
        <v>9.2655022689429067</v>
      </c>
      <c r="D19" s="193">
        <v>11.000461298628881</v>
      </c>
      <c r="E19" s="193">
        <v>12.06742033577753</v>
      </c>
      <c r="F19" s="193">
        <v>10.73507005677825</v>
      </c>
      <c r="G19" s="193">
        <v>9.7061232216855853</v>
      </c>
      <c r="H19" s="193">
        <v>12.827379540526399</v>
      </c>
      <c r="I19" s="193">
        <v>13.161383895968779</v>
      </c>
      <c r="J19" s="193">
        <v>13.283699243359361</v>
      </c>
      <c r="K19" s="193">
        <v>13.302723432591064</v>
      </c>
      <c r="L19" s="193">
        <v>13.381009370291707</v>
      </c>
      <c r="M19" s="193">
        <v>13.382269996826276</v>
      </c>
      <c r="N19" s="193">
        <v>13.266384281846904</v>
      </c>
      <c r="O19" s="193">
        <v>12.74814818263164</v>
      </c>
      <c r="P19" s="193">
        <v>12.276776301958042</v>
      </c>
      <c r="Q19" s="193">
        <v>13.944190010250004</v>
      </c>
      <c r="R19" s="193">
        <v>14.03594096322283</v>
      </c>
      <c r="S19" s="193">
        <v>13.518506832484224</v>
      </c>
      <c r="T19" s="193">
        <v>13.320466051039277</v>
      </c>
      <c r="U19" s="193">
        <v>12.703699951413654</v>
      </c>
      <c r="V19" s="193">
        <v>13.065493329044731</v>
      </c>
    </row>
    <row r="20" spans="1:22" s="205" customFormat="1" ht="21.95" customHeight="1">
      <c r="A20" s="509" t="s">
        <v>890</v>
      </c>
      <c r="B20" s="468">
        <v>11.185341830524239</v>
      </c>
      <c r="C20" s="468">
        <v>11.016965050648025</v>
      </c>
      <c r="D20" s="468">
        <v>10.168529079427708</v>
      </c>
      <c r="E20" s="468">
        <v>12.101048688484308</v>
      </c>
      <c r="F20" s="468">
        <v>12.345109160366645</v>
      </c>
      <c r="G20" s="468">
        <v>12.683736709265606</v>
      </c>
      <c r="H20" s="468">
        <v>12.059935542500879</v>
      </c>
      <c r="I20" s="468">
        <v>12.366627344869304</v>
      </c>
      <c r="J20" s="468">
        <v>12.060880529673536</v>
      </c>
      <c r="K20" s="468">
        <v>11.596781113654462</v>
      </c>
      <c r="L20" s="468">
        <v>12.405082462585206</v>
      </c>
      <c r="M20" s="468">
        <v>11.610229118897278</v>
      </c>
      <c r="N20" s="468">
        <v>11.749108195909981</v>
      </c>
      <c r="O20" s="468">
        <v>12.935225239862056</v>
      </c>
      <c r="P20" s="468">
        <v>13.287038198891315</v>
      </c>
      <c r="Q20" s="468">
        <v>12.70701299844753</v>
      </c>
      <c r="R20" s="468">
        <v>14.109742461095635</v>
      </c>
      <c r="S20" s="468">
        <v>13.094282784844257</v>
      </c>
      <c r="T20" s="468">
        <v>13.476119553993978</v>
      </c>
      <c r="U20" s="468">
        <v>13.274087261508885</v>
      </c>
      <c r="V20" s="468">
        <v>12.098415073960343</v>
      </c>
    </row>
    <row r="21" spans="1:22" s="205" customFormat="1" ht="21.95" customHeight="1">
      <c r="A21" s="203" t="s">
        <v>891</v>
      </c>
      <c r="B21" s="197">
        <v>9.3511987652187152</v>
      </c>
      <c r="C21" s="197">
        <v>7.0991854712720635</v>
      </c>
      <c r="D21" s="197">
        <v>6.4502040834859171</v>
      </c>
      <c r="E21" s="197">
        <v>5.3456515154401174</v>
      </c>
      <c r="F21" s="197">
        <v>9.1299315185532528</v>
      </c>
      <c r="G21" s="197">
        <v>8.8917143211448018</v>
      </c>
      <c r="H21" s="197">
        <v>11.194293330935821</v>
      </c>
      <c r="I21" s="197">
        <v>9.4321244416283676</v>
      </c>
      <c r="J21" s="197">
        <v>9.1845546517928902</v>
      </c>
      <c r="K21" s="197">
        <v>3.4467081063025433</v>
      </c>
      <c r="L21" s="197">
        <v>5.7030792676074471</v>
      </c>
      <c r="M21" s="197">
        <v>11.225444821148802</v>
      </c>
      <c r="N21" s="197">
        <v>7.8041074623868631</v>
      </c>
      <c r="O21" s="197">
        <v>4.2111400043129334</v>
      </c>
      <c r="P21" s="197">
        <v>9.1334817856529078</v>
      </c>
      <c r="Q21" s="197">
        <v>1.8299835932677331</v>
      </c>
      <c r="R21" s="197">
        <v>6.2941318026789927</v>
      </c>
      <c r="S21" s="197">
        <v>13.15514313110474</v>
      </c>
      <c r="T21" s="197">
        <v>15.250085803485407</v>
      </c>
      <c r="U21" s="197">
        <v>9.4825548696753952</v>
      </c>
      <c r="V21" s="197">
        <v>9.4137424960138336</v>
      </c>
    </row>
    <row r="29" spans="1:22">
      <c r="J29" s="1159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showGridLines="0"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8" defaultRowHeight="15"/>
  <cols>
    <col min="1" max="1" width="26.7109375" style="213" customWidth="1"/>
    <col min="2" max="7" width="5" style="143" customWidth="1"/>
    <col min="8" max="13" width="5" style="144" customWidth="1"/>
    <col min="14" max="16" width="4.85546875" style="144" customWidth="1"/>
    <col min="17" max="22" width="5" style="144" customWidth="1"/>
    <col min="23" max="16384" width="8" style="1475"/>
  </cols>
  <sheetData>
    <row r="1" spans="1:22" s="1464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 t="s">
        <v>895</v>
      </c>
    </row>
    <row r="2" spans="1:22" s="1473" customFormat="1" ht="15.75" customHeight="1">
      <c r="A2" s="1695" t="s">
        <v>896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695"/>
      <c r="Q2" s="1695"/>
      <c r="R2" s="1695"/>
      <c r="S2" s="1695"/>
      <c r="T2" s="1695"/>
      <c r="U2" s="1695"/>
      <c r="V2" s="1695"/>
    </row>
    <row r="3" spans="1:22" ht="12.75" customHeight="1">
      <c r="A3" s="1696" t="s">
        <v>832</v>
      </c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</row>
    <row r="4" spans="1:22" ht="12.75">
      <c r="A4" s="144"/>
      <c r="B4" s="213"/>
      <c r="C4" s="213"/>
      <c r="D4" s="213"/>
      <c r="E4" s="213"/>
      <c r="F4" s="213"/>
      <c r="G4" s="213"/>
    </row>
    <row r="5" spans="1:22" ht="20.100000000000001" customHeight="1">
      <c r="A5" s="1697" t="s">
        <v>880</v>
      </c>
      <c r="B5" s="1698" t="s">
        <v>125</v>
      </c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700"/>
      <c r="N5" s="1698" t="s">
        <v>126</v>
      </c>
      <c r="O5" s="1699"/>
      <c r="P5" s="1699"/>
      <c r="Q5" s="1699"/>
      <c r="R5" s="1699"/>
      <c r="S5" s="1699"/>
      <c r="T5" s="1699"/>
      <c r="U5" s="1699"/>
      <c r="V5" s="1700"/>
    </row>
    <row r="6" spans="1:22" ht="20.100000000000001" customHeight="1">
      <c r="A6" s="1697"/>
      <c r="B6" s="188" t="s">
        <v>19</v>
      </c>
      <c r="C6" s="188" t="s">
        <v>20</v>
      </c>
      <c r="D6" s="188" t="s">
        <v>21</v>
      </c>
      <c r="E6" s="188" t="s">
        <v>22</v>
      </c>
      <c r="F6" s="188" t="s">
        <v>4</v>
      </c>
      <c r="G6" s="188" t="s">
        <v>23</v>
      </c>
      <c r="H6" s="188" t="s">
        <v>24</v>
      </c>
      <c r="I6" s="188" t="s">
        <v>25</v>
      </c>
      <c r="J6" s="188" t="s">
        <v>26</v>
      </c>
      <c r="K6" s="188" t="s">
        <v>27</v>
      </c>
      <c r="L6" s="188" t="s">
        <v>28</v>
      </c>
      <c r="M6" s="188" t="s">
        <v>29</v>
      </c>
      <c r="N6" s="188" t="s">
        <v>19</v>
      </c>
      <c r="O6" s="188" t="s">
        <v>20</v>
      </c>
      <c r="P6" s="188" t="s">
        <v>21</v>
      </c>
      <c r="Q6" s="188" t="s">
        <v>22</v>
      </c>
      <c r="R6" s="188" t="s">
        <v>4</v>
      </c>
      <c r="S6" s="188" t="s">
        <v>23</v>
      </c>
      <c r="T6" s="188" t="s">
        <v>24</v>
      </c>
      <c r="U6" s="188" t="s">
        <v>25</v>
      </c>
      <c r="V6" s="188" t="s">
        <v>26</v>
      </c>
    </row>
    <row r="7" spans="1:22" ht="15" customHeight="1">
      <c r="A7" s="276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  <c r="T7" s="199">
        <v>20</v>
      </c>
      <c r="U7" s="199">
        <v>21</v>
      </c>
      <c r="V7" s="199">
        <v>22</v>
      </c>
    </row>
    <row r="8" spans="1:22" s="205" customFormat="1" ht="30" customHeight="1">
      <c r="A8" s="510" t="s">
        <v>881</v>
      </c>
      <c r="B8" s="466">
        <v>7.1436578276738096</v>
      </c>
      <c r="C8" s="466">
        <v>6.8699636091403899</v>
      </c>
      <c r="D8" s="466">
        <v>7.1063019984370319</v>
      </c>
      <c r="E8" s="466">
        <v>6.818023572466041</v>
      </c>
      <c r="F8" s="466">
        <v>6.7121650159207</v>
      </c>
      <c r="G8" s="466">
        <v>6.5116628958769569</v>
      </c>
      <c r="H8" s="466">
        <v>6.7305420798770257</v>
      </c>
      <c r="I8" s="466">
        <v>6.1951659840000008</v>
      </c>
      <c r="J8" s="466">
        <v>6.7491125336439248</v>
      </c>
      <c r="K8" s="466">
        <v>6.173533290601501</v>
      </c>
      <c r="L8" s="466">
        <v>6.4023158809273397</v>
      </c>
      <c r="M8" s="466">
        <v>6.2038808294042571</v>
      </c>
      <c r="N8" s="466">
        <v>6.3686392598042874</v>
      </c>
      <c r="O8" s="466">
        <v>6.4578394498145775</v>
      </c>
      <c r="P8" s="466">
        <v>6.1850203811453026</v>
      </c>
      <c r="Q8" s="466">
        <v>6.3749837991853004</v>
      </c>
      <c r="R8" s="466">
        <v>6.7123478761509707</v>
      </c>
      <c r="S8" s="466">
        <v>6.6679395279309865</v>
      </c>
      <c r="T8" s="466">
        <v>6.7492929312563588</v>
      </c>
      <c r="U8" s="466">
        <v>7.3784531553766479</v>
      </c>
      <c r="V8" s="466">
        <v>7.3079040461261977</v>
      </c>
    </row>
    <row r="9" spans="1:22" s="205" customFormat="1" ht="20.100000000000001" customHeight="1">
      <c r="A9" s="192" t="s">
        <v>320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s="205" customFormat="1" ht="30" customHeight="1">
      <c r="A10" s="507" t="s">
        <v>755</v>
      </c>
      <c r="B10" s="508">
        <v>7.5469240046899024</v>
      </c>
      <c r="C10" s="508">
        <v>7.1473872681120554</v>
      </c>
      <c r="D10" s="508">
        <v>6.838842804861617</v>
      </c>
      <c r="E10" s="508">
        <v>6.4168129889992453</v>
      </c>
      <c r="F10" s="508">
        <v>6.3868972049761323</v>
      </c>
      <c r="G10" s="508">
        <v>6.1208374272863058</v>
      </c>
      <c r="H10" s="508">
        <v>6.8076069947882152</v>
      </c>
      <c r="I10" s="508">
        <v>6.6961273016761407</v>
      </c>
      <c r="J10" s="508">
        <v>6.9197436451314225</v>
      </c>
      <c r="K10" s="508">
        <v>6.6601419378119697</v>
      </c>
      <c r="L10" s="508">
        <v>5.9636540207130313</v>
      </c>
      <c r="M10" s="508">
        <v>6.487402465181864</v>
      </c>
      <c r="N10" s="508">
        <v>6.7125017875681943</v>
      </c>
      <c r="O10" s="508">
        <v>6.5967964538304971</v>
      </c>
      <c r="P10" s="508">
        <v>6.2046456908329022</v>
      </c>
      <c r="Q10" s="508">
        <v>6.5880672716359889</v>
      </c>
      <c r="R10" s="508">
        <v>6.6321269618849383</v>
      </c>
      <c r="S10" s="508">
        <v>5.9817873665327914</v>
      </c>
      <c r="T10" s="508">
        <v>7.0693748150338118</v>
      </c>
      <c r="U10" s="508">
        <v>7.5220339261774214</v>
      </c>
      <c r="V10" s="508">
        <v>7.5395650909436824</v>
      </c>
    </row>
    <row r="11" spans="1:22" s="205" customFormat="1" ht="21.95" customHeight="1">
      <c r="A11" s="201" t="s">
        <v>882</v>
      </c>
      <c r="B11" s="193"/>
      <c r="C11" s="193">
        <v>9.0870622708164355</v>
      </c>
      <c r="D11" s="193">
        <v>7.088416786733176</v>
      </c>
      <c r="E11" s="193">
        <v>6</v>
      </c>
      <c r="F11" s="193"/>
      <c r="G11" s="193"/>
      <c r="H11" s="193"/>
      <c r="I11" s="193">
        <v>7.9558756092622627</v>
      </c>
      <c r="J11" s="193"/>
      <c r="K11" s="193">
        <v>5.5</v>
      </c>
      <c r="L11" s="193"/>
      <c r="M11" s="193">
        <v>8.3019576067806806</v>
      </c>
      <c r="N11" s="193"/>
      <c r="O11" s="193"/>
      <c r="P11" s="193">
        <v>7</v>
      </c>
      <c r="Q11" s="193"/>
      <c r="R11" s="193"/>
      <c r="S11" s="193">
        <v>7.5600458863114097</v>
      </c>
      <c r="T11" s="193">
        <v>7.5</v>
      </c>
      <c r="U11" s="193"/>
      <c r="V11" s="193">
        <v>9.5</v>
      </c>
    </row>
    <row r="12" spans="1:22" s="205" customFormat="1" ht="21.95" customHeight="1">
      <c r="A12" s="509" t="s">
        <v>883</v>
      </c>
      <c r="B12" s="468">
        <v>9.2661173180140324</v>
      </c>
      <c r="C12" s="468">
        <v>6.0893199969030736</v>
      </c>
      <c r="D12" s="468">
        <v>5.4628404890986841</v>
      </c>
      <c r="E12" s="468">
        <v>6</v>
      </c>
      <c r="F12" s="468">
        <v>6.1905715653571614</v>
      </c>
      <c r="G12" s="468">
        <v>3.4999999999999996</v>
      </c>
      <c r="H12" s="468">
        <v>3.4999999999999964</v>
      </c>
      <c r="I12" s="468">
        <v>3.5</v>
      </c>
      <c r="J12" s="468">
        <v>4.5869565217391299</v>
      </c>
      <c r="K12" s="468">
        <v>1.7409643312774017</v>
      </c>
      <c r="L12" s="468"/>
      <c r="M12" s="468">
        <v>5.5121896994976236</v>
      </c>
      <c r="N12" s="468">
        <v>3.5538604652072472</v>
      </c>
      <c r="O12" s="468">
        <v>7.3177801836834853</v>
      </c>
      <c r="P12" s="468">
        <v>7.4999999999999991</v>
      </c>
      <c r="Q12" s="468">
        <v>5.5</v>
      </c>
      <c r="R12" s="468">
        <v>6.2035499663941094</v>
      </c>
      <c r="S12" s="468">
        <v>13.152597921166759</v>
      </c>
      <c r="T12" s="468">
        <v>5.3322153216126758</v>
      </c>
      <c r="U12" s="468">
        <v>13.5</v>
      </c>
      <c r="V12" s="468">
        <v>4.0301050855703799</v>
      </c>
    </row>
    <row r="13" spans="1:22" s="205" customFormat="1" ht="21.95" customHeight="1">
      <c r="A13" s="201" t="s">
        <v>884</v>
      </c>
      <c r="B13" s="193">
        <v>7.4801074303130717</v>
      </c>
      <c r="C13" s="193">
        <v>7.9057540312719823</v>
      </c>
      <c r="D13" s="193">
        <v>6.3310938142117834</v>
      </c>
      <c r="E13" s="193">
        <v>5.3114812063088559</v>
      </c>
      <c r="F13" s="193">
        <v>5.9716400774644072</v>
      </c>
      <c r="G13" s="193">
        <v>4.6054086517958988</v>
      </c>
      <c r="H13" s="193">
        <v>5.3590401982980396</v>
      </c>
      <c r="I13" s="193">
        <v>4.9001087822948239</v>
      </c>
      <c r="J13" s="193">
        <v>5.0418119112219921</v>
      </c>
      <c r="K13" s="193">
        <v>7.4634493128861576</v>
      </c>
      <c r="L13" s="193">
        <v>6.066235126351236</v>
      </c>
      <c r="M13" s="193">
        <v>5.9222219728492931</v>
      </c>
      <c r="N13" s="193">
        <v>6.1542933056946492</v>
      </c>
      <c r="O13" s="193">
        <v>5.4059381043526979</v>
      </c>
      <c r="P13" s="193">
        <v>6.7634123677613767</v>
      </c>
      <c r="Q13" s="193">
        <v>7.9321917994415383</v>
      </c>
      <c r="R13" s="193">
        <v>5.9606654648989785</v>
      </c>
      <c r="S13" s="193">
        <v>6.3987265989909829</v>
      </c>
      <c r="T13" s="193">
        <v>4.0366021353305852</v>
      </c>
      <c r="U13" s="193">
        <v>6.3344946979213388</v>
      </c>
      <c r="V13" s="193">
        <v>6.2437537431484742</v>
      </c>
    </row>
    <row r="14" spans="1:22" s="205" customFormat="1" ht="21.95" customHeight="1">
      <c r="A14" s="509" t="s">
        <v>885</v>
      </c>
      <c r="B14" s="468">
        <v>7.439360526295606</v>
      </c>
      <c r="C14" s="468">
        <v>7.1171192786848705</v>
      </c>
      <c r="D14" s="468">
        <v>6.8792258946587728</v>
      </c>
      <c r="E14" s="468">
        <v>6.5794914030021543</v>
      </c>
      <c r="F14" s="468">
        <v>6.4140313824317605</v>
      </c>
      <c r="G14" s="468">
        <v>6.2065384923099911</v>
      </c>
      <c r="H14" s="468">
        <v>6.8523403396793139</v>
      </c>
      <c r="I14" s="468">
        <v>6.7436883639816845</v>
      </c>
      <c r="J14" s="468">
        <v>7.0231537810345639</v>
      </c>
      <c r="K14" s="468">
        <v>6.6672390763143428</v>
      </c>
      <c r="L14" s="468">
        <v>5.9556521800577968</v>
      </c>
      <c r="M14" s="468">
        <v>6.8216178395536966</v>
      </c>
      <c r="N14" s="468">
        <v>6.7648648393057904</v>
      </c>
      <c r="O14" s="468">
        <v>6.6289083278437486</v>
      </c>
      <c r="P14" s="468">
        <v>6.1722068649607751</v>
      </c>
      <c r="Q14" s="468">
        <v>6.5591290452848483</v>
      </c>
      <c r="R14" s="468">
        <v>6.7467101675187884</v>
      </c>
      <c r="S14" s="468">
        <v>5.9062056672327001</v>
      </c>
      <c r="T14" s="468">
        <v>7.1344484390792466</v>
      </c>
      <c r="U14" s="468">
        <v>7.5859191081995601</v>
      </c>
      <c r="V14" s="468">
        <v>7.6706226411948029</v>
      </c>
    </row>
    <row r="15" spans="1:22" s="205" customFormat="1" ht="30" customHeight="1">
      <c r="A15" s="202" t="s">
        <v>756</v>
      </c>
      <c r="B15" s="191">
        <v>6.8086475142086735</v>
      </c>
      <c r="C15" s="191">
        <v>6.6930015386736601</v>
      </c>
      <c r="D15" s="191">
        <v>7.2334799283296105</v>
      </c>
      <c r="E15" s="191">
        <v>7.0408223314397507</v>
      </c>
      <c r="F15" s="191">
        <v>6.8228544744031456</v>
      </c>
      <c r="G15" s="191">
        <v>6.6939656767051261</v>
      </c>
      <c r="H15" s="191">
        <v>6.6919602936120883</v>
      </c>
      <c r="I15" s="191">
        <v>6.0207777513078078</v>
      </c>
      <c r="J15" s="191">
        <v>6.6641732531576841</v>
      </c>
      <c r="K15" s="191">
        <v>5.9810625798274986</v>
      </c>
      <c r="L15" s="191">
        <v>6.5266546244929833</v>
      </c>
      <c r="M15" s="191">
        <v>6.0616459682757418</v>
      </c>
      <c r="N15" s="191">
        <v>6.223292953126597</v>
      </c>
      <c r="O15" s="191">
        <v>6.385351245870404</v>
      </c>
      <c r="P15" s="191">
        <v>6.1665209502901686</v>
      </c>
      <c r="Q15" s="191">
        <v>6.213839168005622</v>
      </c>
      <c r="R15" s="191">
        <v>6.7353830691222383</v>
      </c>
      <c r="S15" s="191">
        <v>7.0648855897331844</v>
      </c>
      <c r="T15" s="191">
        <v>6.4436175853751658</v>
      </c>
      <c r="U15" s="191">
        <v>7.3038254101332152</v>
      </c>
      <c r="V15" s="191">
        <v>7.1467519408475981</v>
      </c>
    </row>
    <row r="16" spans="1:22" s="205" customFormat="1" ht="21.95" customHeight="1">
      <c r="A16" s="509" t="s">
        <v>886</v>
      </c>
      <c r="B16" s="468">
        <v>7.2341600356759725</v>
      </c>
      <c r="C16" s="468">
        <v>7.5346472912178619</v>
      </c>
      <c r="D16" s="468">
        <v>7.6493378405124117</v>
      </c>
      <c r="E16" s="468">
        <v>7.3557492795066519</v>
      </c>
      <c r="F16" s="468">
        <v>7.4904154021724061</v>
      </c>
      <c r="G16" s="468">
        <v>6.7710533226508058</v>
      </c>
      <c r="H16" s="468">
        <v>7.0028364263500515</v>
      </c>
      <c r="I16" s="468">
        <v>5.6382099740134963</v>
      </c>
      <c r="J16" s="468">
        <v>6.5565973568869849</v>
      </c>
      <c r="K16" s="468">
        <v>6.2245800209476849</v>
      </c>
      <c r="L16" s="468">
        <v>6.8677980225917459</v>
      </c>
      <c r="M16" s="468">
        <v>6.6962003905905645</v>
      </c>
      <c r="N16" s="468">
        <v>6.587859388766625</v>
      </c>
      <c r="O16" s="468">
        <v>6.3652682435882042</v>
      </c>
      <c r="P16" s="468">
        <v>7.3924911859514202</v>
      </c>
      <c r="Q16" s="468">
        <v>6.321226383935648</v>
      </c>
      <c r="R16" s="468">
        <v>6.665553012359319</v>
      </c>
      <c r="S16" s="468">
        <v>7.4071730978515502</v>
      </c>
      <c r="T16" s="468">
        <v>7.4351652009426825</v>
      </c>
      <c r="U16" s="468">
        <v>7.7114161238728096</v>
      </c>
      <c r="V16" s="468">
        <v>6.9895544448744884</v>
      </c>
    </row>
    <row r="17" spans="1:22" s="205" customFormat="1" ht="21.95" customHeight="1">
      <c r="A17" s="201" t="s">
        <v>887</v>
      </c>
      <c r="B17" s="193">
        <v>8.196108970021946</v>
      </c>
      <c r="C17" s="193">
        <v>7.9229215854776065</v>
      </c>
      <c r="D17" s="193">
        <v>8.0137917076706984</v>
      </c>
      <c r="E17" s="193">
        <v>7.5696124017298905</v>
      </c>
      <c r="F17" s="193">
        <v>7.8528965296409803</v>
      </c>
      <c r="G17" s="193">
        <v>7.2348612699689241</v>
      </c>
      <c r="H17" s="193">
        <v>7.3715012753627436</v>
      </c>
      <c r="I17" s="193">
        <v>7.2454384298000818</v>
      </c>
      <c r="J17" s="193">
        <v>6.0868774703771606</v>
      </c>
      <c r="K17" s="193">
        <v>6.949038056598452</v>
      </c>
      <c r="L17" s="193">
        <v>7.0292595057419005</v>
      </c>
      <c r="M17" s="193">
        <v>6.6896916715656927</v>
      </c>
      <c r="N17" s="193">
        <v>6.7896117612380085</v>
      </c>
      <c r="O17" s="193">
        <v>7.3740944938244501</v>
      </c>
      <c r="P17" s="193">
        <v>6.6777913848102379</v>
      </c>
      <c r="Q17" s="193">
        <v>6.97028131647573</v>
      </c>
      <c r="R17" s="193">
        <v>8.2477493719755639</v>
      </c>
      <c r="S17" s="193">
        <v>8.3710831202319902</v>
      </c>
      <c r="T17" s="193">
        <v>7.4506140541236672</v>
      </c>
      <c r="U17" s="193">
        <v>7.8419178506253431</v>
      </c>
      <c r="V17" s="193">
        <v>8.3496384300622104</v>
      </c>
    </row>
    <row r="18" spans="1:22" s="205" customFormat="1" ht="21.95" customHeight="1">
      <c r="A18" s="509" t="s">
        <v>888</v>
      </c>
      <c r="B18" s="468">
        <v>7.2973254173924715</v>
      </c>
      <c r="C18" s="468">
        <v>7.6314221115001573</v>
      </c>
      <c r="D18" s="468">
        <v>7.0514607292237743</v>
      </c>
      <c r="E18" s="468">
        <v>7.7170165980740286</v>
      </c>
      <c r="F18" s="468">
        <v>6.2602035481630915</v>
      </c>
      <c r="G18" s="468">
        <v>7.7823301034193042</v>
      </c>
      <c r="H18" s="468">
        <v>5.9579224938699484</v>
      </c>
      <c r="I18" s="468">
        <v>6.1623943434951514</v>
      </c>
      <c r="J18" s="468">
        <v>8.5999034661741778</v>
      </c>
      <c r="K18" s="468">
        <v>5.7244525275491105</v>
      </c>
      <c r="L18" s="468">
        <v>7.7945490255708743</v>
      </c>
      <c r="M18" s="468">
        <v>6.5623559925422912</v>
      </c>
      <c r="N18" s="468">
        <v>5.3742429798245821</v>
      </c>
      <c r="O18" s="468">
        <v>7.684878780964862</v>
      </c>
      <c r="P18" s="468">
        <v>8.0973646404773554</v>
      </c>
      <c r="Q18" s="468">
        <v>7.605358408870873</v>
      </c>
      <c r="R18" s="468">
        <v>7.8253545842961296</v>
      </c>
      <c r="S18" s="468">
        <v>9.9739730324493969</v>
      </c>
      <c r="T18" s="468">
        <v>9.2986666198701169</v>
      </c>
      <c r="U18" s="468">
        <v>9.3756145541406379</v>
      </c>
      <c r="V18" s="468">
        <v>8.6469509902957071</v>
      </c>
    </row>
    <row r="19" spans="1:22" s="205" customFormat="1" ht="21.95" customHeight="1">
      <c r="A19" s="201" t="s">
        <v>889</v>
      </c>
      <c r="B19" s="193">
        <v>6.7975552222972437</v>
      </c>
      <c r="C19" s="193">
        <v>6.9697188398423346</v>
      </c>
      <c r="D19" s="193">
        <v>6.8958606182747211</v>
      </c>
      <c r="E19" s="193">
        <v>6.6692337691814512</v>
      </c>
      <c r="F19" s="193">
        <v>7.2953341775399725</v>
      </c>
      <c r="G19" s="193">
        <v>6.8085071489764939</v>
      </c>
      <c r="H19" s="193">
        <v>7.5108125913917219</v>
      </c>
      <c r="I19" s="193">
        <v>7.4551324237036987</v>
      </c>
      <c r="J19" s="193">
        <v>7.3466264979610116</v>
      </c>
      <c r="K19" s="193">
        <v>6.2270856666352419</v>
      </c>
      <c r="L19" s="193">
        <v>6.3740931748924945</v>
      </c>
      <c r="M19" s="193">
        <v>7.2309870308755313</v>
      </c>
      <c r="N19" s="193">
        <v>7.2656806074859634</v>
      </c>
      <c r="O19" s="193">
        <v>6.5196844522404733</v>
      </c>
      <c r="P19" s="193">
        <v>6.946915788482384</v>
      </c>
      <c r="Q19" s="193">
        <v>7.1297669634608711</v>
      </c>
      <c r="R19" s="193">
        <v>9.3280633322967219</v>
      </c>
      <c r="S19" s="193">
        <v>6.8680328365433621</v>
      </c>
      <c r="T19" s="193">
        <v>7.4724386555237556</v>
      </c>
      <c r="U19" s="193">
        <v>7.3892567160134721</v>
      </c>
      <c r="V19" s="193">
        <v>8.0340916236011441</v>
      </c>
    </row>
    <row r="20" spans="1:22" s="205" customFormat="1" ht="21.95" customHeight="1">
      <c r="A20" s="509" t="s">
        <v>890</v>
      </c>
      <c r="B20" s="468">
        <v>4.8904866089033625</v>
      </c>
      <c r="C20" s="468">
        <v>4.7915888734958259</v>
      </c>
      <c r="D20" s="468">
        <v>5.7818300301779262</v>
      </c>
      <c r="E20" s="468">
        <v>5.7411505086034174</v>
      </c>
      <c r="F20" s="468">
        <v>5.7456163707171815</v>
      </c>
      <c r="G20" s="468">
        <v>5.958005367227341</v>
      </c>
      <c r="H20" s="468">
        <v>6.4915902139158419</v>
      </c>
      <c r="I20" s="468">
        <v>6.0443711714034558</v>
      </c>
      <c r="J20" s="468">
        <v>6.5745144444318084</v>
      </c>
      <c r="K20" s="468">
        <v>5.0648168288139273</v>
      </c>
      <c r="L20" s="468">
        <v>6.1689743381223012</v>
      </c>
      <c r="M20" s="468">
        <v>5.3077609931594214</v>
      </c>
      <c r="N20" s="468">
        <v>5.7258238403313193</v>
      </c>
      <c r="O20" s="468">
        <v>5.3517821913268744</v>
      </c>
      <c r="P20" s="468">
        <v>4.9049232520150063</v>
      </c>
      <c r="Q20" s="468">
        <v>5.1284220467713624</v>
      </c>
      <c r="R20" s="468">
        <v>5.2100858622039201</v>
      </c>
      <c r="S20" s="468">
        <v>6.0253907007902869</v>
      </c>
      <c r="T20" s="468">
        <v>4.5838571427661439</v>
      </c>
      <c r="U20" s="468">
        <v>5.7278416849847407</v>
      </c>
      <c r="V20" s="468">
        <v>5.163477284615352</v>
      </c>
    </row>
    <row r="21" spans="1:22" s="205" customFormat="1" ht="21.95" customHeight="1">
      <c r="A21" s="203" t="s">
        <v>891</v>
      </c>
      <c r="B21" s="197">
        <v>2.8040301040968068</v>
      </c>
      <c r="C21" s="197">
        <v>4.0841723064247617</v>
      </c>
      <c r="D21" s="197"/>
      <c r="E21" s="197">
        <v>3.2393383953657939</v>
      </c>
      <c r="F21" s="197">
        <v>5.3983972451011191</v>
      </c>
      <c r="G21" s="197">
        <v>4.5294274015556422</v>
      </c>
      <c r="H21" s="197">
        <v>2.0082136212702135</v>
      </c>
      <c r="I21" s="197">
        <v>2.4924212984020579</v>
      </c>
      <c r="J21" s="197">
        <v>5.5048962242116426</v>
      </c>
      <c r="K21" s="197">
        <v>5.2624108440676869</v>
      </c>
      <c r="L21" s="197">
        <v>2.85833389131398</v>
      </c>
      <c r="M21" s="197">
        <v>1.9836813475243282</v>
      </c>
      <c r="N21" s="197">
        <v>2.6060141127999854</v>
      </c>
      <c r="O21" s="197">
        <v>2.5117311952508996</v>
      </c>
      <c r="P21" s="197">
        <v>3.4182192518792558</v>
      </c>
      <c r="Q21" s="197">
        <v>1.8494853121460326</v>
      </c>
      <c r="R21" s="197">
        <v>3.1839578455384294</v>
      </c>
      <c r="S21" s="197">
        <v>2.8171728676583991</v>
      </c>
      <c r="T21" s="197">
        <v>2.3441972941422122</v>
      </c>
      <c r="U21" s="197">
        <v>2.7931279101718745</v>
      </c>
      <c r="V21" s="197">
        <v>3.466405762164694</v>
      </c>
    </row>
    <row r="22" spans="1:22" ht="12.75" customHeight="1">
      <c r="A22" s="145"/>
      <c r="B22" s="214"/>
      <c r="C22" s="214"/>
      <c r="D22" s="214"/>
      <c r="E22" s="214"/>
      <c r="F22" s="214"/>
      <c r="G22" s="214"/>
    </row>
    <row r="23" spans="1:22" ht="24.75" customHeight="1">
      <c r="A23" s="1701" t="s">
        <v>897</v>
      </c>
      <c r="B23" s="1701"/>
      <c r="C23" s="1701"/>
      <c r="D23" s="1701"/>
      <c r="E23" s="1701"/>
      <c r="F23" s="1701"/>
      <c r="G23" s="1701"/>
      <c r="H23" s="1701"/>
      <c r="I23" s="1701"/>
      <c r="J23" s="1701"/>
      <c r="K23" s="1701"/>
      <c r="L23" s="1701"/>
      <c r="M23" s="1701"/>
      <c r="N23" s="1701"/>
      <c r="O23" s="1701"/>
      <c r="P23" s="1701"/>
      <c r="Q23" s="1701"/>
      <c r="R23" s="1701"/>
      <c r="S23" s="1701"/>
      <c r="T23" s="1701"/>
      <c r="U23" s="1701"/>
      <c r="V23" s="1701"/>
    </row>
    <row r="24" spans="1:22">
      <c r="B24" s="335"/>
    </row>
    <row r="29" spans="1:22">
      <c r="J29" s="1159"/>
    </row>
  </sheetData>
  <mergeCells count="6">
    <mergeCell ref="A23:V23"/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8.85546875" style="1" customWidth="1"/>
    <col min="2" max="9" width="11.5703125" style="1" customWidth="1"/>
    <col min="10" max="16384" width="19.85546875" style="1"/>
  </cols>
  <sheetData>
    <row r="1" spans="1:9" s="247" customFormat="1" ht="15" customHeight="1">
      <c r="A1" s="270"/>
      <c r="B1" s="270"/>
      <c r="C1" s="270"/>
      <c r="D1" s="270"/>
      <c r="E1" s="270"/>
      <c r="F1" s="270"/>
      <c r="G1" s="270"/>
      <c r="H1" s="270"/>
      <c r="I1" s="1177" t="s">
        <v>898</v>
      </c>
    </row>
    <row r="2" spans="1:9" s="503" customFormat="1" ht="31.5" customHeight="1">
      <c r="A2" s="1668" t="s">
        <v>899</v>
      </c>
      <c r="B2" s="1668"/>
      <c r="C2" s="1668"/>
      <c r="D2" s="1668"/>
      <c r="E2" s="1668"/>
      <c r="F2" s="1668"/>
      <c r="G2" s="1668"/>
      <c r="H2" s="1668"/>
      <c r="I2" s="1668"/>
    </row>
    <row r="3" spans="1:9">
      <c r="A3" s="307"/>
      <c r="B3" s="307"/>
      <c r="C3" s="307"/>
      <c r="D3" s="307"/>
      <c r="E3" s="307"/>
      <c r="F3" s="307"/>
      <c r="G3" s="307"/>
      <c r="H3" s="307"/>
      <c r="I3" s="307"/>
    </row>
    <row r="4" spans="1:9">
      <c r="A4" s="2"/>
      <c r="B4" s="2"/>
      <c r="C4" s="2"/>
      <c r="D4" s="2"/>
      <c r="E4" s="2"/>
      <c r="F4" s="2"/>
      <c r="G4" s="2"/>
      <c r="H4" s="2"/>
      <c r="I4" s="3" t="s">
        <v>263</v>
      </c>
    </row>
    <row r="5" spans="1:9" s="4" customFormat="1" ht="15.95" customHeight="1">
      <c r="A5" s="1702" t="s">
        <v>144</v>
      </c>
      <c r="B5" s="1669" t="s">
        <v>900</v>
      </c>
      <c r="C5" s="1669"/>
      <c r="D5" s="1673" t="s">
        <v>148</v>
      </c>
      <c r="E5" s="1673"/>
      <c r="F5" s="1673"/>
      <c r="G5" s="1673"/>
      <c r="H5" s="1673"/>
      <c r="I5" s="1673"/>
    </row>
    <row r="6" spans="1:9" s="4" customFormat="1" ht="54.95" customHeight="1">
      <c r="A6" s="1702"/>
      <c r="B6" s="1671"/>
      <c r="C6" s="1671"/>
      <c r="D6" s="1673" t="s">
        <v>901</v>
      </c>
      <c r="E6" s="1673"/>
      <c r="F6" s="1673" t="s">
        <v>849</v>
      </c>
      <c r="G6" s="1673"/>
      <c r="H6" s="1673" t="s">
        <v>1200</v>
      </c>
      <c r="I6" s="1673"/>
    </row>
    <row r="7" spans="1:9" s="4" customFormat="1" ht="20.100000000000001" customHeight="1">
      <c r="A7" s="1702"/>
      <c r="B7" s="1247" t="s">
        <v>795</v>
      </c>
      <c r="C7" s="1247" t="s">
        <v>12</v>
      </c>
      <c r="D7" s="1247" t="s">
        <v>795</v>
      </c>
      <c r="E7" s="1247" t="s">
        <v>12</v>
      </c>
      <c r="F7" s="1247" t="s">
        <v>795</v>
      </c>
      <c r="G7" s="1247" t="s">
        <v>12</v>
      </c>
      <c r="H7" s="1247" t="s">
        <v>795</v>
      </c>
      <c r="I7" s="1247" t="s">
        <v>12</v>
      </c>
    </row>
    <row r="8" spans="1:9" ht="15" customHeight="1">
      <c r="A8" s="1179">
        <v>1</v>
      </c>
      <c r="B8" s="1180">
        <f t="shared" ref="B8:I8" si="0">A8+1</f>
        <v>2</v>
      </c>
      <c r="C8" s="1180">
        <f t="shared" si="0"/>
        <v>3</v>
      </c>
      <c r="D8" s="1180">
        <f t="shared" si="0"/>
        <v>4</v>
      </c>
      <c r="E8" s="1180">
        <f t="shared" si="0"/>
        <v>5</v>
      </c>
      <c r="F8" s="1180">
        <f t="shared" si="0"/>
        <v>6</v>
      </c>
      <c r="G8" s="1180">
        <f t="shared" si="0"/>
        <v>7</v>
      </c>
      <c r="H8" s="1180">
        <f t="shared" si="0"/>
        <v>8</v>
      </c>
      <c r="I8" s="1180">
        <f t="shared" si="0"/>
        <v>9</v>
      </c>
    </row>
    <row r="9" spans="1:9" ht="32.1" customHeight="1">
      <c r="A9" s="511" t="s">
        <v>125</v>
      </c>
      <c r="B9" s="512">
        <f t="shared" ref="B9:I9" si="1">SUM(B10:B21)</f>
        <v>436110</v>
      </c>
      <c r="C9" s="513">
        <f t="shared" si="1"/>
        <v>59552.127324739537</v>
      </c>
      <c r="D9" s="512">
        <f t="shared" si="1"/>
        <v>69700</v>
      </c>
      <c r="E9" s="513">
        <f t="shared" si="1"/>
        <v>49714.995055235748</v>
      </c>
      <c r="F9" s="512">
        <f t="shared" si="1"/>
        <v>27740</v>
      </c>
      <c r="G9" s="513">
        <f t="shared" si="1"/>
        <v>3007.1541379999999</v>
      </c>
      <c r="H9" s="512">
        <f t="shared" si="1"/>
        <v>338670</v>
      </c>
      <c r="I9" s="513">
        <f t="shared" si="1"/>
        <v>6829.9781315037962</v>
      </c>
    </row>
    <row r="10" spans="1:9" ht="24.95" customHeight="1">
      <c r="A10" s="309" t="s">
        <v>0</v>
      </c>
      <c r="B10" s="299">
        <v>8187</v>
      </c>
      <c r="C10" s="147">
        <v>2727.0053013080001</v>
      </c>
      <c r="D10" s="299">
        <v>2645</v>
      </c>
      <c r="E10" s="147">
        <v>2532.3961039999999</v>
      </c>
      <c r="F10" s="299">
        <v>769</v>
      </c>
      <c r="G10" s="147">
        <v>89.776249000000007</v>
      </c>
      <c r="H10" s="299">
        <v>4773</v>
      </c>
      <c r="I10" s="147">
        <v>104.832948308</v>
      </c>
    </row>
    <row r="11" spans="1:9" ht="24.95" customHeight="1">
      <c r="A11" s="514" t="s">
        <v>1</v>
      </c>
      <c r="B11" s="515">
        <v>28654</v>
      </c>
      <c r="C11" s="477">
        <v>3560.6712709925696</v>
      </c>
      <c r="D11" s="515">
        <v>4412</v>
      </c>
      <c r="E11" s="477">
        <v>2902.4002559999994</v>
      </c>
      <c r="F11" s="515">
        <v>2461</v>
      </c>
      <c r="G11" s="477">
        <v>253.86573899999996</v>
      </c>
      <c r="H11" s="515">
        <v>21781</v>
      </c>
      <c r="I11" s="477">
        <v>404.40527599257024</v>
      </c>
    </row>
    <row r="12" spans="1:9" ht="24.95" customHeight="1">
      <c r="A12" s="309" t="s">
        <v>2</v>
      </c>
      <c r="B12" s="299">
        <v>55597</v>
      </c>
      <c r="C12" s="147">
        <v>5876.8074494387101</v>
      </c>
      <c r="D12" s="299">
        <v>5767</v>
      </c>
      <c r="E12" s="147">
        <v>4613.7477429999999</v>
      </c>
      <c r="F12" s="299">
        <v>2371</v>
      </c>
      <c r="G12" s="147">
        <v>251.253457</v>
      </c>
      <c r="H12" s="299">
        <v>47459</v>
      </c>
      <c r="I12" s="147">
        <v>1011.80624943871</v>
      </c>
    </row>
    <row r="13" spans="1:9" ht="24.95" customHeight="1">
      <c r="A13" s="514" t="s">
        <v>3</v>
      </c>
      <c r="B13" s="515">
        <v>76599</v>
      </c>
      <c r="C13" s="477">
        <v>6110.2734764457618</v>
      </c>
      <c r="D13" s="515">
        <v>6666</v>
      </c>
      <c r="E13" s="477">
        <v>4377.6289002624453</v>
      </c>
      <c r="F13" s="515">
        <v>3450</v>
      </c>
      <c r="G13" s="477">
        <v>322.393553</v>
      </c>
      <c r="H13" s="515">
        <v>66483</v>
      </c>
      <c r="I13" s="477">
        <v>1410.2510231833157</v>
      </c>
    </row>
    <row r="14" spans="1:9" ht="24.95" customHeight="1">
      <c r="A14" s="309" t="s">
        <v>4</v>
      </c>
      <c r="B14" s="299">
        <v>61586</v>
      </c>
      <c r="C14" s="147">
        <v>5265.5815790284178</v>
      </c>
      <c r="D14" s="299">
        <v>5664</v>
      </c>
      <c r="E14" s="147">
        <v>3942.136327548782</v>
      </c>
      <c r="F14" s="299">
        <v>2941</v>
      </c>
      <c r="G14" s="147">
        <v>280.36180100000001</v>
      </c>
      <c r="H14" s="299">
        <v>52981</v>
      </c>
      <c r="I14" s="147">
        <v>1043.0834504796346</v>
      </c>
    </row>
    <row r="15" spans="1:9" ht="24.95" customHeight="1">
      <c r="A15" s="514" t="s">
        <v>5</v>
      </c>
      <c r="B15" s="515">
        <v>38147</v>
      </c>
      <c r="C15" s="477">
        <v>3864.240487561915</v>
      </c>
      <c r="D15" s="515">
        <v>5002</v>
      </c>
      <c r="E15" s="477">
        <v>2941.0263809956714</v>
      </c>
      <c r="F15" s="515">
        <v>2788</v>
      </c>
      <c r="G15" s="477">
        <v>282.38606800000002</v>
      </c>
      <c r="H15" s="515">
        <v>30357</v>
      </c>
      <c r="I15" s="477">
        <v>640.82803856624287</v>
      </c>
    </row>
    <row r="16" spans="1:9" ht="24.95" customHeight="1">
      <c r="A16" s="309" t="s">
        <v>6</v>
      </c>
      <c r="B16" s="299">
        <v>40664</v>
      </c>
      <c r="C16" s="147">
        <v>5771.7966529211753</v>
      </c>
      <c r="D16" s="299">
        <v>17061</v>
      </c>
      <c r="E16" s="147">
        <v>5145.8428358568053</v>
      </c>
      <c r="F16" s="299">
        <v>2312</v>
      </c>
      <c r="G16" s="147">
        <v>253.67083899999994</v>
      </c>
      <c r="H16" s="299">
        <v>21291</v>
      </c>
      <c r="I16" s="147">
        <v>372.28297806437013</v>
      </c>
    </row>
    <row r="17" spans="1:9" ht="24.95" customHeight="1">
      <c r="A17" s="514" t="s">
        <v>7</v>
      </c>
      <c r="B17" s="515">
        <v>26771</v>
      </c>
      <c r="C17" s="477">
        <v>4834.1830006032342</v>
      </c>
      <c r="D17" s="515">
        <v>4755</v>
      </c>
      <c r="E17" s="477">
        <v>4188.0448399999996</v>
      </c>
      <c r="F17" s="515">
        <v>2285</v>
      </c>
      <c r="G17" s="477">
        <v>249.75976899999998</v>
      </c>
      <c r="H17" s="515">
        <v>19731</v>
      </c>
      <c r="I17" s="477">
        <v>396.37839160323517</v>
      </c>
    </row>
    <row r="18" spans="1:9" ht="24.95" customHeight="1">
      <c r="A18" s="309" t="s">
        <v>8</v>
      </c>
      <c r="B18" s="299">
        <v>34254</v>
      </c>
      <c r="C18" s="147">
        <v>5765.7448511896528</v>
      </c>
      <c r="D18" s="299">
        <v>4966</v>
      </c>
      <c r="E18" s="147">
        <v>5013.1960780646541</v>
      </c>
      <c r="F18" s="299">
        <v>2014</v>
      </c>
      <c r="G18" s="147">
        <v>287.09043400000007</v>
      </c>
      <c r="H18" s="299">
        <v>27274</v>
      </c>
      <c r="I18" s="147">
        <v>465.45833912499728</v>
      </c>
    </row>
    <row r="19" spans="1:9" ht="24.95" customHeight="1">
      <c r="A19" s="514" t="s">
        <v>9</v>
      </c>
      <c r="B19" s="515">
        <v>21265</v>
      </c>
      <c r="C19" s="477">
        <v>5062.845914544987</v>
      </c>
      <c r="D19" s="515">
        <v>4160</v>
      </c>
      <c r="E19" s="477">
        <v>4419.2136410000003</v>
      </c>
      <c r="F19" s="515">
        <v>2031</v>
      </c>
      <c r="G19" s="477">
        <v>322.23445899999996</v>
      </c>
      <c r="H19" s="515">
        <v>15074</v>
      </c>
      <c r="I19" s="477">
        <v>321.39781454498655</v>
      </c>
    </row>
    <row r="20" spans="1:9" ht="24.95" customHeight="1">
      <c r="A20" s="309" t="s">
        <v>10</v>
      </c>
      <c r="B20" s="299">
        <v>17182</v>
      </c>
      <c r="C20" s="147">
        <v>4379.0837796277347</v>
      </c>
      <c r="D20" s="299">
        <v>4274</v>
      </c>
      <c r="E20" s="147">
        <v>3950.4808530000005</v>
      </c>
      <c r="F20" s="299">
        <v>1322</v>
      </c>
      <c r="G20" s="147">
        <v>169.67222400000003</v>
      </c>
      <c r="H20" s="299">
        <v>11586</v>
      </c>
      <c r="I20" s="147">
        <v>258.93070262773477</v>
      </c>
    </row>
    <row r="21" spans="1:9" ht="24.95" customHeight="1">
      <c r="A21" s="516" t="s">
        <v>11</v>
      </c>
      <c r="B21" s="515">
        <v>27204</v>
      </c>
      <c r="C21" s="477">
        <v>6333.8935610773833</v>
      </c>
      <c r="D21" s="515">
        <v>4328</v>
      </c>
      <c r="E21" s="477">
        <v>5688.881095507385</v>
      </c>
      <c r="F21" s="517">
        <v>2996</v>
      </c>
      <c r="G21" s="518">
        <v>244.68954599999998</v>
      </c>
      <c r="H21" s="517">
        <v>19880</v>
      </c>
      <c r="I21" s="518">
        <v>400.32291956999848</v>
      </c>
    </row>
    <row r="22" spans="1:9" ht="32.1" customHeight="1">
      <c r="A22" s="312" t="s">
        <v>126</v>
      </c>
      <c r="B22" s="5">
        <f t="shared" ref="B22:I22" si="2">SUM(B23:B31)</f>
        <v>367159</v>
      </c>
      <c r="C22" s="13">
        <f t="shared" si="2"/>
        <v>56144.531483353283</v>
      </c>
      <c r="D22" s="5">
        <f t="shared" si="2"/>
        <v>51177</v>
      </c>
      <c r="E22" s="13">
        <f t="shared" si="2"/>
        <v>47028.433406212891</v>
      </c>
      <c r="F22" s="5">
        <f t="shared" si="2"/>
        <v>17279</v>
      </c>
      <c r="G22" s="13">
        <f t="shared" si="2"/>
        <v>2608.3190167318198</v>
      </c>
      <c r="H22" s="5">
        <f t="shared" si="2"/>
        <v>298703</v>
      </c>
      <c r="I22" s="13">
        <f t="shared" si="2"/>
        <v>6507.7790604085749</v>
      </c>
    </row>
    <row r="23" spans="1:9" ht="24.95" customHeight="1">
      <c r="A23" s="519" t="s">
        <v>0</v>
      </c>
      <c r="B23" s="517">
        <v>6920</v>
      </c>
      <c r="C23" s="518">
        <v>3244.9186712999995</v>
      </c>
      <c r="D23" s="517">
        <v>2558</v>
      </c>
      <c r="E23" s="518">
        <v>2982.5324149999997</v>
      </c>
      <c r="F23" s="517">
        <v>1820</v>
      </c>
      <c r="G23" s="518">
        <v>211.571879</v>
      </c>
      <c r="H23" s="517">
        <v>2542</v>
      </c>
      <c r="I23" s="518">
        <v>50.81437729999999</v>
      </c>
    </row>
    <row r="24" spans="1:9" ht="24.95" customHeight="1">
      <c r="A24" s="6" t="s">
        <v>1</v>
      </c>
      <c r="B24" s="299">
        <v>19854</v>
      </c>
      <c r="C24" s="147">
        <v>5174.6546197674015</v>
      </c>
      <c r="D24" s="299">
        <v>3540</v>
      </c>
      <c r="E24" s="147">
        <v>4561.7543490000007</v>
      </c>
      <c r="F24" s="299">
        <v>1918</v>
      </c>
      <c r="G24" s="147">
        <v>296.31857399999996</v>
      </c>
      <c r="H24" s="299">
        <v>14396</v>
      </c>
      <c r="I24" s="147">
        <v>316.58169676740175</v>
      </c>
    </row>
    <row r="25" spans="1:9" ht="24.95" customHeight="1">
      <c r="A25" s="519" t="s">
        <v>2</v>
      </c>
      <c r="B25" s="517">
        <v>37620</v>
      </c>
      <c r="C25" s="518">
        <v>5228.5892514568413</v>
      </c>
      <c r="D25" s="517">
        <v>4799</v>
      </c>
      <c r="E25" s="518">
        <v>4200.1199399999996</v>
      </c>
      <c r="F25" s="517">
        <v>1319</v>
      </c>
      <c r="G25" s="518">
        <v>252.878321</v>
      </c>
      <c r="H25" s="517">
        <v>31502</v>
      </c>
      <c r="I25" s="518">
        <v>775.59099045684115</v>
      </c>
    </row>
    <row r="26" spans="1:9" ht="24.95" customHeight="1">
      <c r="A26" s="985" t="s">
        <v>3</v>
      </c>
      <c r="B26" s="310">
        <v>54235</v>
      </c>
      <c r="C26" s="311">
        <v>11262.662266470536</v>
      </c>
      <c r="D26" s="310">
        <v>8768</v>
      </c>
      <c r="E26" s="311">
        <v>9842.2377276649204</v>
      </c>
      <c r="F26" s="310">
        <v>2617</v>
      </c>
      <c r="G26" s="311">
        <v>388.33231498019973</v>
      </c>
      <c r="H26" s="310">
        <v>42850</v>
      </c>
      <c r="I26" s="311">
        <v>1032.092223825415</v>
      </c>
    </row>
    <row r="27" spans="1:9" ht="24.95" customHeight="1">
      <c r="A27" s="519" t="s">
        <v>4</v>
      </c>
      <c r="B27" s="517">
        <v>46890</v>
      </c>
      <c r="C27" s="518">
        <v>9193.4473729478977</v>
      </c>
      <c r="D27" s="517">
        <v>7359</v>
      </c>
      <c r="E27" s="518">
        <v>8066.7186663534785</v>
      </c>
      <c r="F27" s="517">
        <v>1537</v>
      </c>
      <c r="G27" s="518">
        <v>260.03843503162011</v>
      </c>
      <c r="H27" s="517">
        <v>37994</v>
      </c>
      <c r="I27" s="518">
        <v>866.69027156279799</v>
      </c>
    </row>
    <row r="28" spans="1:9" ht="24.95" customHeight="1">
      <c r="A28" s="985" t="s">
        <v>5</v>
      </c>
      <c r="B28" s="310">
        <v>51716</v>
      </c>
      <c r="C28" s="311">
        <v>5770.2182675221193</v>
      </c>
      <c r="D28" s="310">
        <v>5960</v>
      </c>
      <c r="E28" s="311">
        <v>4510.7501148744568</v>
      </c>
      <c r="F28" s="310">
        <v>2120</v>
      </c>
      <c r="G28" s="311">
        <v>293.33076700599997</v>
      </c>
      <c r="H28" s="310">
        <v>43636</v>
      </c>
      <c r="I28" s="311">
        <v>966.13738564166169</v>
      </c>
    </row>
    <row r="29" spans="1:9" ht="24.95" customHeight="1">
      <c r="A29" s="516" t="s">
        <v>6</v>
      </c>
      <c r="B29" s="517">
        <v>37192</v>
      </c>
      <c r="C29" s="518">
        <v>4944.9018955963775</v>
      </c>
      <c r="D29" s="517">
        <v>3926</v>
      </c>
      <c r="E29" s="518">
        <v>4122.281909544</v>
      </c>
      <c r="F29" s="517">
        <v>1664</v>
      </c>
      <c r="G29" s="518">
        <v>247.54160960900001</v>
      </c>
      <c r="H29" s="517">
        <v>31602</v>
      </c>
      <c r="I29" s="518">
        <v>575.07837644337712</v>
      </c>
    </row>
    <row r="30" spans="1:9" ht="24.95" customHeight="1">
      <c r="A30" s="985" t="s">
        <v>7</v>
      </c>
      <c r="B30" s="310">
        <v>63729</v>
      </c>
      <c r="C30" s="311">
        <v>5009.8739607871521</v>
      </c>
      <c r="D30" s="310">
        <v>5678</v>
      </c>
      <c r="E30" s="311">
        <v>3523.2186178270322</v>
      </c>
      <c r="F30" s="310">
        <v>2222</v>
      </c>
      <c r="G30" s="311">
        <v>334.63867595699998</v>
      </c>
      <c r="H30" s="310">
        <v>55829</v>
      </c>
      <c r="I30" s="311">
        <v>1152.0166670031201</v>
      </c>
    </row>
    <row r="31" spans="1:9" ht="24.95" customHeight="1">
      <c r="A31" s="457" t="s">
        <v>8</v>
      </c>
      <c r="B31" s="1211">
        <v>49003</v>
      </c>
      <c r="C31" s="478">
        <v>6315.2651775049599</v>
      </c>
      <c r="D31" s="1211">
        <v>8589</v>
      </c>
      <c r="E31" s="478">
        <v>5218.8196659490004</v>
      </c>
      <c r="F31" s="1211">
        <v>2062</v>
      </c>
      <c r="G31" s="478">
        <v>323.66844014799995</v>
      </c>
      <c r="H31" s="1211">
        <v>38352</v>
      </c>
      <c r="I31" s="478">
        <v>772.77707140796008</v>
      </c>
    </row>
    <row r="32" spans="1:9">
      <c r="B32" s="308"/>
      <c r="C32" s="308"/>
      <c r="D32" s="308"/>
      <c r="E32" s="308"/>
      <c r="F32" s="308"/>
      <c r="G32" s="308"/>
      <c r="H32" s="308"/>
      <c r="I32" s="308"/>
    </row>
    <row r="33" spans="2:9">
      <c r="B33" s="308"/>
      <c r="C33" s="308"/>
      <c r="D33" s="308"/>
      <c r="E33" s="308"/>
      <c r="F33" s="308"/>
      <c r="G33" s="308"/>
      <c r="H33" s="308"/>
      <c r="I33" s="308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19" style="317" customWidth="1"/>
    <col min="2" max="2" width="18.85546875" style="317" customWidth="1"/>
    <col min="3" max="4" width="15.7109375" style="317" customWidth="1"/>
    <col min="5" max="5" width="16.28515625" style="317" customWidth="1"/>
    <col min="6" max="7" width="15.7109375" style="317" customWidth="1"/>
    <col min="8" max="8" width="17.85546875" style="317" customWidth="1"/>
    <col min="9" max="16384" width="9.140625" style="317"/>
  </cols>
  <sheetData>
    <row r="1" spans="1:8" s="314" customFormat="1" ht="15" customHeight="1">
      <c r="A1" s="313"/>
      <c r="B1" s="313"/>
      <c r="C1" s="313"/>
      <c r="D1" s="313"/>
      <c r="E1" s="313"/>
      <c r="F1" s="313"/>
      <c r="G1" s="313"/>
      <c r="H1" s="1177" t="s">
        <v>902</v>
      </c>
    </row>
    <row r="2" spans="1:8" s="504" customFormat="1" ht="31.5" customHeight="1">
      <c r="A2" s="1704" t="s">
        <v>903</v>
      </c>
      <c r="B2" s="1704"/>
      <c r="C2" s="1704"/>
      <c r="D2" s="1704"/>
      <c r="E2" s="1704"/>
      <c r="F2" s="1704"/>
      <c r="G2" s="1704"/>
      <c r="H2" s="1704"/>
    </row>
    <row r="3" spans="1:8" s="315" customFormat="1">
      <c r="A3" s="1675" t="s">
        <v>904</v>
      </c>
      <c r="B3" s="1675"/>
      <c r="C3" s="1675"/>
      <c r="D3" s="1675"/>
      <c r="E3" s="1675"/>
      <c r="F3" s="1675"/>
      <c r="G3" s="1675"/>
      <c r="H3" s="1675"/>
    </row>
    <row r="4" spans="1:8" s="315" customFormat="1" ht="12.95" customHeight="1">
      <c r="A4" s="316"/>
      <c r="H4" s="3" t="s">
        <v>263</v>
      </c>
    </row>
    <row r="5" spans="1:8" s="565" customFormat="1" ht="15" customHeight="1">
      <c r="A5" s="1705" t="s">
        <v>144</v>
      </c>
      <c r="B5" s="1673" t="s">
        <v>905</v>
      </c>
      <c r="C5" s="1708" t="s">
        <v>148</v>
      </c>
      <c r="D5" s="1709"/>
      <c r="E5" s="1709"/>
      <c r="F5" s="1709"/>
      <c r="G5" s="1709"/>
      <c r="H5" s="1710"/>
    </row>
    <row r="6" spans="1:8" s="565" customFormat="1" ht="15" customHeight="1">
      <c r="A6" s="1706"/>
      <c r="B6" s="1673"/>
      <c r="C6" s="1703" t="s">
        <v>906</v>
      </c>
      <c r="D6" s="1703" t="s">
        <v>907</v>
      </c>
      <c r="E6" s="1711" t="s">
        <v>908</v>
      </c>
      <c r="F6" s="1703" t="s">
        <v>909</v>
      </c>
      <c r="G6" s="1703" t="s">
        <v>910</v>
      </c>
      <c r="H6" s="1703" t="s">
        <v>911</v>
      </c>
    </row>
    <row r="7" spans="1:8" ht="52.5" customHeight="1">
      <c r="A7" s="1707"/>
      <c r="B7" s="1673"/>
      <c r="C7" s="1703"/>
      <c r="D7" s="1703"/>
      <c r="E7" s="1712"/>
      <c r="F7" s="1703"/>
      <c r="G7" s="1703"/>
      <c r="H7" s="1703"/>
    </row>
    <row r="8" spans="1:8" ht="15" customHeight="1">
      <c r="A8" s="318">
        <v>1</v>
      </c>
      <c r="B8" s="1180">
        <v>2</v>
      </c>
      <c r="C8" s="1180">
        <v>3</v>
      </c>
      <c r="D8" s="1180">
        <f>C8+1</f>
        <v>4</v>
      </c>
      <c r="E8" s="1180">
        <f>D8+1</f>
        <v>5</v>
      </c>
      <c r="F8" s="1180">
        <f>E8+1</f>
        <v>6</v>
      </c>
      <c r="G8" s="1180">
        <v>7</v>
      </c>
      <c r="H8" s="1180">
        <v>8</v>
      </c>
    </row>
    <row r="9" spans="1:8" ht="15.95" customHeight="1">
      <c r="A9" s="835" t="s">
        <v>125</v>
      </c>
      <c r="B9" s="486">
        <f>SUM(B10:B21)</f>
        <v>59552.127324739544</v>
      </c>
      <c r="C9" s="486">
        <f t="shared" ref="C9:H9" si="0">SUM(C10:C21)</f>
        <v>15092.443773501933</v>
      </c>
      <c r="D9" s="486">
        <f t="shared" si="0"/>
        <v>8566.3169919847242</v>
      </c>
      <c r="E9" s="486">
        <f t="shared" si="0"/>
        <v>6829.9781315037926</v>
      </c>
      <c r="F9" s="486">
        <f t="shared" si="0"/>
        <v>18176.601781789388</v>
      </c>
      <c r="G9" s="486">
        <f t="shared" si="0"/>
        <v>7756.7512455222222</v>
      </c>
      <c r="H9" s="486">
        <f t="shared" si="0"/>
        <v>1756.1716935983045</v>
      </c>
    </row>
    <row r="10" spans="1:8" ht="14.1" customHeight="1">
      <c r="A10" s="836" t="s">
        <v>0</v>
      </c>
      <c r="B10" s="319">
        <v>2727.0053013080001</v>
      </c>
      <c r="C10" s="319">
        <v>345.813392308</v>
      </c>
      <c r="D10" s="319">
        <v>157.7479836479998</v>
      </c>
      <c r="E10" s="319">
        <v>104.83294830799983</v>
      </c>
      <c r="F10" s="319">
        <v>791.20127903299999</v>
      </c>
      <c r="G10" s="319">
        <v>175.51224483236328</v>
      </c>
      <c r="H10" s="319">
        <v>113.96260136242201</v>
      </c>
    </row>
    <row r="11" spans="1:8" ht="14.1" customHeight="1">
      <c r="A11" s="837" t="s">
        <v>1</v>
      </c>
      <c r="B11" s="487">
        <v>3560.67127099257</v>
      </c>
      <c r="C11" s="487">
        <v>900.48683399257015</v>
      </c>
      <c r="D11" s="487">
        <v>505.99568734239983</v>
      </c>
      <c r="E11" s="487">
        <v>404.40527599257035</v>
      </c>
      <c r="F11" s="487">
        <v>1180.7441095659999</v>
      </c>
      <c r="G11" s="487">
        <v>215.458</v>
      </c>
      <c r="H11" s="487">
        <v>129.1932176504867</v>
      </c>
    </row>
    <row r="12" spans="1:8" ht="14.1" customHeight="1">
      <c r="A12" s="836" t="s">
        <v>2</v>
      </c>
      <c r="B12" s="319">
        <v>5876.8074494387074</v>
      </c>
      <c r="C12" s="319">
        <v>1815.0492484387064</v>
      </c>
      <c r="D12" s="319">
        <v>1242.9588762825583</v>
      </c>
      <c r="E12" s="319">
        <v>1011.8062494387063</v>
      </c>
      <c r="F12" s="319">
        <v>1412.7365585126201</v>
      </c>
      <c r="G12" s="319">
        <v>822.94711240026754</v>
      </c>
      <c r="H12" s="319">
        <v>120.2</v>
      </c>
    </row>
    <row r="13" spans="1:8" ht="14.1" customHeight="1">
      <c r="A13" s="837" t="s">
        <v>3</v>
      </c>
      <c r="B13" s="487">
        <v>6110.27347644576</v>
      </c>
      <c r="C13" s="487">
        <v>2557.1624941833165</v>
      </c>
      <c r="D13" s="487">
        <v>1680.6104263423604</v>
      </c>
      <c r="E13" s="487">
        <v>1410.2510231833157</v>
      </c>
      <c r="F13" s="487">
        <v>1696.459717837</v>
      </c>
      <c r="G13" s="487">
        <v>757.20792903080144</v>
      </c>
      <c r="H13" s="487">
        <v>120.8</v>
      </c>
    </row>
    <row r="14" spans="1:8" ht="14.1" customHeight="1">
      <c r="A14" s="836" t="s">
        <v>4</v>
      </c>
      <c r="B14" s="319">
        <v>5265.5815790284196</v>
      </c>
      <c r="C14" s="319">
        <v>2545.9382104839665</v>
      </c>
      <c r="D14" s="319">
        <v>1267.3686998223393</v>
      </c>
      <c r="E14" s="319">
        <v>1043.0834504796346</v>
      </c>
      <c r="F14" s="319">
        <v>1552.5391160910001</v>
      </c>
      <c r="G14" s="319">
        <v>537.05949836052139</v>
      </c>
      <c r="H14" s="319">
        <v>102.1</v>
      </c>
    </row>
    <row r="15" spans="1:8" ht="14.1" customHeight="1">
      <c r="A15" s="837" t="s">
        <v>5</v>
      </c>
      <c r="B15" s="487">
        <v>3864.24048756192</v>
      </c>
      <c r="C15" s="487">
        <v>946.90703856624293</v>
      </c>
      <c r="D15" s="487">
        <v>837.84519781635322</v>
      </c>
      <c r="E15" s="487">
        <v>640.82803856624287</v>
      </c>
      <c r="F15" s="487">
        <v>1386.9808550856171</v>
      </c>
      <c r="G15" s="487">
        <v>854.68946604755615</v>
      </c>
      <c r="H15" s="487">
        <v>207.5</v>
      </c>
    </row>
    <row r="16" spans="1:8" ht="14.1" customHeight="1">
      <c r="A16" s="836" t="s">
        <v>6</v>
      </c>
      <c r="B16" s="319">
        <v>5771.7966529211772</v>
      </c>
      <c r="C16" s="319">
        <v>1513.9060387237425</v>
      </c>
      <c r="D16" s="319">
        <v>516.56590054187177</v>
      </c>
      <c r="E16" s="319">
        <v>372.28297806437035</v>
      </c>
      <c r="F16" s="319">
        <v>1404.4178746959999</v>
      </c>
      <c r="G16" s="319">
        <v>1222.2774757397324</v>
      </c>
      <c r="H16" s="319">
        <v>166.25895177356799</v>
      </c>
    </row>
    <row r="17" spans="1:8" ht="14.1" customHeight="1">
      <c r="A17" s="837" t="s">
        <v>7</v>
      </c>
      <c r="B17" s="487">
        <v>4834.1830006032342</v>
      </c>
      <c r="C17" s="487">
        <v>864.37759260323458</v>
      </c>
      <c r="D17" s="487">
        <v>526.0736286820719</v>
      </c>
      <c r="E17" s="487">
        <v>396.37839160323517</v>
      </c>
      <c r="F17" s="487">
        <v>1417.7277612523599</v>
      </c>
      <c r="G17" s="487">
        <v>687.45601417565626</v>
      </c>
      <c r="H17" s="487">
        <v>124.62760473765798</v>
      </c>
    </row>
    <row r="18" spans="1:8" ht="14.1" customHeight="1">
      <c r="A18" s="836" t="s">
        <v>8</v>
      </c>
      <c r="B18" s="319">
        <v>5765.7448511896528</v>
      </c>
      <c r="C18" s="319">
        <v>994.83244918965215</v>
      </c>
      <c r="D18" s="319">
        <v>576.36833810134874</v>
      </c>
      <c r="E18" s="319">
        <v>465.45833912499728</v>
      </c>
      <c r="F18" s="319">
        <v>1351.7707174679999</v>
      </c>
      <c r="G18" s="319">
        <v>475.17918450331689</v>
      </c>
      <c r="H18" s="319">
        <v>147.43345768087897</v>
      </c>
    </row>
    <row r="19" spans="1:8" ht="14.1" customHeight="1">
      <c r="A19" s="837" t="s">
        <v>9</v>
      </c>
      <c r="B19" s="487">
        <v>5062.845914544987</v>
      </c>
      <c r="C19" s="487">
        <v>910.66711230701901</v>
      </c>
      <c r="D19" s="487">
        <v>419.92968636640012</v>
      </c>
      <c r="E19" s="487">
        <v>321.39781454498655</v>
      </c>
      <c r="F19" s="487">
        <v>1908.844670574</v>
      </c>
      <c r="G19" s="487">
        <v>649.94276981287544</v>
      </c>
      <c r="H19" s="487">
        <v>174.92416679498601</v>
      </c>
    </row>
    <row r="20" spans="1:8" ht="14.1" customHeight="1">
      <c r="A20" s="836" t="s">
        <v>10</v>
      </c>
      <c r="B20" s="319">
        <v>4379.0837796277347</v>
      </c>
      <c r="C20" s="319">
        <v>705.39047462809083</v>
      </c>
      <c r="D20" s="319">
        <v>346.2074365659098</v>
      </c>
      <c r="E20" s="319">
        <v>258.93070262773477</v>
      </c>
      <c r="F20" s="319">
        <v>1602.14073948079</v>
      </c>
      <c r="G20" s="319">
        <v>673.40703051951903</v>
      </c>
      <c r="H20" s="319">
        <v>98.7</v>
      </c>
    </row>
    <row r="21" spans="1:8" ht="14.1" customHeight="1">
      <c r="A21" s="838" t="s">
        <v>11</v>
      </c>
      <c r="B21" s="701">
        <v>6333.8935610773833</v>
      </c>
      <c r="C21" s="701">
        <v>991.91288807738965</v>
      </c>
      <c r="D21" s="701">
        <v>488.64513047311129</v>
      </c>
      <c r="E21" s="701">
        <v>400.32291956999848</v>
      </c>
      <c r="F21" s="701">
        <v>2471.038382193</v>
      </c>
      <c r="G21" s="701">
        <v>685.61452009961158</v>
      </c>
      <c r="H21" s="701">
        <v>250.47169359830491</v>
      </c>
    </row>
    <row r="22" spans="1:8" ht="15.95" customHeight="1">
      <c r="A22" s="839" t="s">
        <v>126</v>
      </c>
      <c r="B22" s="834">
        <f t="shared" ref="B22:H22" si="1">SUM(B23:B31)</f>
        <v>56144.53148335329</v>
      </c>
      <c r="C22" s="834">
        <f t="shared" si="1"/>
        <v>11047.030527418798</v>
      </c>
      <c r="D22" s="834">
        <f t="shared" si="1"/>
        <v>7216.547817189743</v>
      </c>
      <c r="E22" s="834">
        <f t="shared" si="1"/>
        <v>6507.7790604085749</v>
      </c>
      <c r="F22" s="834">
        <f t="shared" si="1"/>
        <v>9592.644330000001</v>
      </c>
      <c r="G22" s="834">
        <f t="shared" si="1"/>
        <v>7929.9019005760201</v>
      </c>
      <c r="H22" s="834">
        <f t="shared" si="1"/>
        <v>1178.1664487920575</v>
      </c>
    </row>
    <row r="23" spans="1:8" ht="14.1" customHeight="1">
      <c r="A23" s="1074" t="s">
        <v>0</v>
      </c>
      <c r="B23" s="1075">
        <v>3244.9186712999995</v>
      </c>
      <c r="C23" s="1075">
        <v>390.42152329999988</v>
      </c>
      <c r="D23" s="1075">
        <v>83.942410750000022</v>
      </c>
      <c r="E23" s="1075">
        <v>50.81437729999999</v>
      </c>
      <c r="F23" s="1075">
        <v>913.86599999999999</v>
      </c>
      <c r="G23" s="1075">
        <v>168.49175503906872</v>
      </c>
      <c r="H23" s="1075">
        <v>87.7</v>
      </c>
    </row>
    <row r="24" spans="1:8" ht="14.1" customHeight="1">
      <c r="A24" s="836" t="s">
        <v>1</v>
      </c>
      <c r="B24" s="319">
        <v>5174.6546197674015</v>
      </c>
      <c r="C24" s="319">
        <v>550.61884076740171</v>
      </c>
      <c r="D24" s="319">
        <v>351.96227982840151</v>
      </c>
      <c r="E24" s="319">
        <v>316.58169676740175</v>
      </c>
      <c r="F24" s="319">
        <v>1021.105</v>
      </c>
      <c r="G24" s="319">
        <v>511.14079057682125</v>
      </c>
      <c r="H24" s="319">
        <v>116.99999999999999</v>
      </c>
    </row>
    <row r="25" spans="1:8" ht="14.1" customHeight="1">
      <c r="A25" s="1074" t="s">
        <v>2</v>
      </c>
      <c r="B25" s="1075">
        <v>5228.5892514568422</v>
      </c>
      <c r="C25" s="1075">
        <v>1255.7781194568402</v>
      </c>
      <c r="D25" s="1075">
        <v>862.32694651962686</v>
      </c>
      <c r="E25" s="1075">
        <v>775.59099045684127</v>
      </c>
      <c r="F25" s="1075">
        <v>2203.8662229050001</v>
      </c>
      <c r="G25" s="1075">
        <v>729.52686533689644</v>
      </c>
      <c r="H25" s="1075">
        <v>134.60000000000002</v>
      </c>
    </row>
    <row r="26" spans="1:8" ht="14.1" customHeight="1">
      <c r="A26" s="989" t="s">
        <v>3</v>
      </c>
      <c r="B26" s="990">
        <v>11262.662266470536</v>
      </c>
      <c r="C26" s="990">
        <v>1828.4532869404757</v>
      </c>
      <c r="D26" s="990">
        <v>1103.4502214172571</v>
      </c>
      <c r="E26" s="990">
        <v>1032.0922238254147</v>
      </c>
      <c r="F26" s="990">
        <v>1366.092777095</v>
      </c>
      <c r="G26" s="990">
        <v>1997.5345890472136</v>
      </c>
      <c r="H26" s="990">
        <v>89.7</v>
      </c>
    </row>
    <row r="27" spans="1:8" ht="14.1" customHeight="1">
      <c r="A27" s="1074" t="s">
        <v>4</v>
      </c>
      <c r="B27" s="1075">
        <v>9193.4473729478996</v>
      </c>
      <c r="C27" s="1075">
        <v>1452.0500481333283</v>
      </c>
      <c r="D27" s="1075">
        <v>919.45218830037754</v>
      </c>
      <c r="E27" s="1075">
        <v>866.69027156279799</v>
      </c>
      <c r="F27" s="1075">
        <v>972.86233000000004</v>
      </c>
      <c r="G27" s="1075">
        <v>747.44399999999996</v>
      </c>
      <c r="H27" s="1075">
        <v>84.5</v>
      </c>
    </row>
    <row r="28" spans="1:8" ht="14.1" customHeight="1">
      <c r="A28" s="989" t="s">
        <v>5</v>
      </c>
      <c r="B28" s="990">
        <v>5770.2182675221193</v>
      </c>
      <c r="C28" s="990">
        <v>1607.9533856416617</v>
      </c>
      <c r="D28" s="990">
        <v>1089.6168554611193</v>
      </c>
      <c r="E28" s="990">
        <v>966.13738564166169</v>
      </c>
      <c r="F28" s="990">
        <v>755.63199999999995</v>
      </c>
      <c r="G28" s="990">
        <v>841.32994444334599</v>
      </c>
      <c r="H28" s="990">
        <v>235.20000000000005</v>
      </c>
    </row>
    <row r="29" spans="1:8" ht="14.1" customHeight="1">
      <c r="A29" s="1074" t="s">
        <v>6</v>
      </c>
      <c r="B29" s="1075">
        <v>4944.9018955963775</v>
      </c>
      <c r="C29" s="1075">
        <v>1030.6783764433771</v>
      </c>
      <c r="D29" s="1075">
        <v>713.7</v>
      </c>
      <c r="E29" s="1075">
        <v>575.07837644337712</v>
      </c>
      <c r="F29" s="1075">
        <v>781</v>
      </c>
      <c r="G29" s="1075">
        <v>865.96547541738346</v>
      </c>
      <c r="H29" s="1075">
        <v>44.399999999999977</v>
      </c>
    </row>
    <row r="30" spans="1:8" ht="14.1" customHeight="1">
      <c r="A30" s="989" t="s">
        <v>7</v>
      </c>
      <c r="B30" s="990">
        <v>5009.8739607871521</v>
      </c>
      <c r="C30" s="990">
        <v>1693.4396670031201</v>
      </c>
      <c r="D30" s="990">
        <v>1227.1320151086202</v>
      </c>
      <c r="E30" s="990">
        <v>1152.0166670031201</v>
      </c>
      <c r="F30" s="990">
        <v>785.57399999999996</v>
      </c>
      <c r="G30" s="990">
        <v>1186.0927942819999</v>
      </c>
      <c r="H30" s="990">
        <v>233.96644879205758</v>
      </c>
    </row>
    <row r="31" spans="1:8" ht="14.1" customHeight="1">
      <c r="A31" s="838" t="s">
        <v>8</v>
      </c>
      <c r="B31" s="701">
        <v>6315.2651775049599</v>
      </c>
      <c r="C31" s="701">
        <v>1237.6372797325926</v>
      </c>
      <c r="D31" s="701">
        <v>864.96489980434001</v>
      </c>
      <c r="E31" s="701">
        <v>772.77707140796008</v>
      </c>
      <c r="F31" s="701">
        <v>792.64599999999996</v>
      </c>
      <c r="G31" s="701">
        <v>882.37568643329087</v>
      </c>
      <c r="H31" s="701">
        <v>151.1</v>
      </c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showZeros="0" zoomScaleNormal="100" zoomScaleSheetLayoutView="100" workbookViewId="0">
      <pane xSplit="1" ySplit="7" topLeftCell="B8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6" style="1" customWidth="1"/>
    <col min="2" max="9" width="18.85546875" style="1" customWidth="1"/>
    <col min="10" max="16384" width="19.85546875" style="1"/>
  </cols>
  <sheetData>
    <row r="1" spans="1:9" s="247" customFormat="1" ht="15" customHeight="1">
      <c r="A1" s="270"/>
      <c r="B1" s="270"/>
      <c r="C1" s="270"/>
      <c r="D1" s="270"/>
      <c r="E1" s="270"/>
      <c r="F1" s="270"/>
      <c r="G1" s="270"/>
      <c r="H1" s="270"/>
      <c r="I1" s="1177" t="s">
        <v>912</v>
      </c>
    </row>
    <row r="2" spans="1:9" s="503" customFormat="1" ht="31.5" customHeight="1">
      <c r="A2" s="1668" t="s">
        <v>903</v>
      </c>
      <c r="B2" s="1668"/>
      <c r="C2" s="1668"/>
      <c r="D2" s="1668"/>
      <c r="E2" s="1668"/>
      <c r="F2" s="1668"/>
      <c r="G2" s="1668"/>
      <c r="H2" s="1668"/>
      <c r="I2" s="1668"/>
    </row>
    <row r="3" spans="1:9">
      <c r="A3" s="1675" t="s">
        <v>852</v>
      </c>
      <c r="B3" s="1675"/>
      <c r="C3" s="1675"/>
      <c r="D3" s="1675"/>
      <c r="E3" s="1675"/>
      <c r="F3" s="1675"/>
      <c r="G3" s="1675"/>
      <c r="H3" s="1675"/>
      <c r="I3" s="1675"/>
    </row>
    <row r="4" spans="1:9">
      <c r="A4" s="2"/>
      <c r="B4" s="2"/>
      <c r="C4" s="2"/>
      <c r="D4" s="2"/>
      <c r="E4" s="2"/>
      <c r="F4" s="2"/>
      <c r="G4" s="2"/>
      <c r="H4" s="2"/>
      <c r="I4" s="3" t="s">
        <v>263</v>
      </c>
    </row>
    <row r="5" spans="1:9" s="4" customFormat="1" ht="13.5" customHeight="1">
      <c r="A5" s="1669" t="s">
        <v>144</v>
      </c>
      <c r="B5" s="1686" t="s">
        <v>425</v>
      </c>
      <c r="C5" s="1676" t="s">
        <v>148</v>
      </c>
      <c r="D5" s="1677"/>
      <c r="E5" s="1677"/>
      <c r="F5" s="1677"/>
      <c r="G5" s="1677"/>
      <c r="H5" s="1677"/>
      <c r="I5" s="1678"/>
    </row>
    <row r="6" spans="1:9" s="4" customFormat="1" ht="69.75" customHeight="1">
      <c r="A6" s="1671"/>
      <c r="B6" s="1687"/>
      <c r="C6" s="1249" t="s">
        <v>136</v>
      </c>
      <c r="D6" s="1249" t="s">
        <v>853</v>
      </c>
      <c r="E6" s="1249" t="s">
        <v>137</v>
      </c>
      <c r="F6" s="1249" t="s">
        <v>854</v>
      </c>
      <c r="G6" s="1249" t="s">
        <v>873</v>
      </c>
      <c r="H6" s="1249" t="s">
        <v>913</v>
      </c>
      <c r="I6" s="1249" t="s">
        <v>857</v>
      </c>
    </row>
    <row r="7" spans="1:9" ht="15" customHeight="1">
      <c r="A7" s="1180">
        <v>1</v>
      </c>
      <c r="B7" s="1180">
        <v>2</v>
      </c>
      <c r="C7" s="1180">
        <f>B7+1</f>
        <v>3</v>
      </c>
      <c r="D7" s="1180">
        <f>C7+1</f>
        <v>4</v>
      </c>
      <c r="E7" s="1180">
        <f>D7+1</f>
        <v>5</v>
      </c>
      <c r="F7" s="1180">
        <f>E7+1</f>
        <v>6</v>
      </c>
      <c r="G7" s="1180">
        <f>F7+1</f>
        <v>7</v>
      </c>
      <c r="H7" s="1180">
        <v>8</v>
      </c>
      <c r="I7" s="1180">
        <v>9</v>
      </c>
    </row>
    <row r="8" spans="1:9" s="12" customFormat="1" ht="15.95" customHeight="1">
      <c r="A8" s="488" t="s">
        <v>125</v>
      </c>
      <c r="B8" s="513">
        <f>SUM(C8:I8)</f>
        <v>59552.127324739544</v>
      </c>
      <c r="C8" s="513">
        <f>SUM(C9:C20)</f>
        <v>14632.737866980011</v>
      </c>
      <c r="D8" s="513">
        <f t="shared" ref="D8:I8" si="0">SUM(D9:D20)</f>
        <v>9814.5000504823383</v>
      </c>
      <c r="E8" s="513">
        <f t="shared" si="0"/>
        <v>3786.4172254002833</v>
      </c>
      <c r="F8" s="513">
        <f t="shared" si="0"/>
        <v>15536.866793945521</v>
      </c>
      <c r="G8" s="513">
        <f t="shared" si="0"/>
        <v>2831.9506358835679</v>
      </c>
      <c r="H8" s="513">
        <f t="shared" si="0"/>
        <v>6830.0281315037928</v>
      </c>
      <c r="I8" s="513">
        <f t="shared" si="0"/>
        <v>6119.6266205440224</v>
      </c>
    </row>
    <row r="9" spans="1:9" s="12" customFormat="1" ht="14.1" customHeight="1">
      <c r="A9" s="666" t="s">
        <v>0</v>
      </c>
      <c r="B9" s="336">
        <v>2727.0053013079996</v>
      </c>
      <c r="C9" s="336">
        <v>910.36400000000003</v>
      </c>
      <c r="D9" s="336">
        <v>389.19600000000003</v>
      </c>
      <c r="E9" s="336">
        <v>142.67400000000001</v>
      </c>
      <c r="F9" s="336">
        <v>713.52</v>
      </c>
      <c r="G9" s="336">
        <v>60.997999999999998</v>
      </c>
      <c r="H9" s="336">
        <v>104.83294830799983</v>
      </c>
      <c r="I9" s="336">
        <v>405.42035300000009</v>
      </c>
    </row>
    <row r="10" spans="1:9" ht="14.1" customHeight="1">
      <c r="A10" s="473" t="s">
        <v>1</v>
      </c>
      <c r="B10" s="477">
        <v>3560.6712709925696</v>
      </c>
      <c r="C10" s="477">
        <v>817.79383600000006</v>
      </c>
      <c r="D10" s="477">
        <v>755.79004399999997</v>
      </c>
      <c r="E10" s="477">
        <v>181.18932000000001</v>
      </c>
      <c r="F10" s="477">
        <v>978.06760300000008</v>
      </c>
      <c r="G10" s="477">
        <v>54.192883999999999</v>
      </c>
      <c r="H10" s="477">
        <v>404.40527599257024</v>
      </c>
      <c r="I10" s="477">
        <v>369.23230799999908</v>
      </c>
    </row>
    <row r="11" spans="1:9" ht="14.1" customHeight="1">
      <c r="A11" s="7" t="s">
        <v>2</v>
      </c>
      <c r="B11" s="147">
        <v>5876.8074494387074</v>
      </c>
      <c r="C11" s="147">
        <v>1106.379304</v>
      </c>
      <c r="D11" s="147">
        <v>1348.372055</v>
      </c>
      <c r="E11" s="147">
        <v>228.89195100000001</v>
      </c>
      <c r="F11" s="147">
        <v>1167.8889439999998</v>
      </c>
      <c r="G11" s="147">
        <v>465.66662400000001</v>
      </c>
      <c r="H11" s="147">
        <v>1011.8062494387065</v>
      </c>
      <c r="I11" s="147">
        <v>547.80232200000046</v>
      </c>
    </row>
    <row r="12" spans="1:9" ht="14.1" customHeight="1">
      <c r="A12" s="473" t="s">
        <v>3</v>
      </c>
      <c r="B12" s="477">
        <v>6110.2734764457655</v>
      </c>
      <c r="C12" s="477">
        <v>1285.1864979999998</v>
      </c>
      <c r="D12" s="477">
        <v>946.50772299999994</v>
      </c>
      <c r="E12" s="477">
        <v>289.43273700000003</v>
      </c>
      <c r="F12" s="477">
        <v>1184.8068149999999</v>
      </c>
      <c r="G12" s="477">
        <v>464.71511499999997</v>
      </c>
      <c r="H12" s="477">
        <v>1410.2510231833201</v>
      </c>
      <c r="I12" s="477">
        <v>529.37356526244525</v>
      </c>
    </row>
    <row r="13" spans="1:9" ht="14.1" customHeight="1">
      <c r="A13" s="7" t="s">
        <v>4</v>
      </c>
      <c r="B13" s="147">
        <v>5265.5815790284114</v>
      </c>
      <c r="C13" s="147">
        <v>1312.9462390000001</v>
      </c>
      <c r="D13" s="147">
        <v>790.54877199999999</v>
      </c>
      <c r="E13" s="147">
        <v>348.21612499999998</v>
      </c>
      <c r="F13" s="147">
        <v>1122.3017339999999</v>
      </c>
      <c r="G13" s="147">
        <v>371.68464299999999</v>
      </c>
      <c r="H13" s="147">
        <v>1043.0834504796301</v>
      </c>
      <c r="I13" s="147">
        <v>276.80061554878205</v>
      </c>
    </row>
    <row r="14" spans="1:9" ht="14.1" customHeight="1">
      <c r="A14" s="473" t="s">
        <v>5</v>
      </c>
      <c r="B14" s="477">
        <v>3864.240487561915</v>
      </c>
      <c r="C14" s="477">
        <v>727.48949798001411</v>
      </c>
      <c r="D14" s="477">
        <v>886.6095974823387</v>
      </c>
      <c r="E14" s="477">
        <v>150.50578940028328</v>
      </c>
      <c r="F14" s="477">
        <v>767.93459394552167</v>
      </c>
      <c r="G14" s="477">
        <v>306.19478988356781</v>
      </c>
      <c r="H14" s="477">
        <v>640.82803856624287</v>
      </c>
      <c r="I14" s="477">
        <v>384.67818030394659</v>
      </c>
    </row>
    <row r="15" spans="1:9" ht="14.1" customHeight="1">
      <c r="A15" s="11" t="s">
        <v>6</v>
      </c>
      <c r="B15" s="311">
        <v>5771.796652921179</v>
      </c>
      <c r="C15" s="311">
        <v>1563.8628209999999</v>
      </c>
      <c r="D15" s="311">
        <v>864.07434799999999</v>
      </c>
      <c r="E15" s="311">
        <v>417.83707799999996</v>
      </c>
      <c r="F15" s="311">
        <v>1399.9013569999997</v>
      </c>
      <c r="G15" s="311">
        <v>401.28702099999998</v>
      </c>
      <c r="H15" s="311">
        <v>372.28297806437035</v>
      </c>
      <c r="I15" s="311">
        <v>752.55104985680805</v>
      </c>
    </row>
    <row r="16" spans="1:9" ht="14.1" customHeight="1">
      <c r="A16" s="473" t="s">
        <v>7</v>
      </c>
      <c r="B16" s="477">
        <v>4834.1830006032342</v>
      </c>
      <c r="C16" s="477">
        <v>1336.1234529999999</v>
      </c>
      <c r="D16" s="477">
        <v>497.65056800000002</v>
      </c>
      <c r="E16" s="477">
        <v>518.18178599999999</v>
      </c>
      <c r="F16" s="477">
        <v>1817.5804119999991</v>
      </c>
      <c r="G16" s="477">
        <v>164.75906700000002</v>
      </c>
      <c r="H16" s="477">
        <v>396.37839160323517</v>
      </c>
      <c r="I16" s="477">
        <v>103.50932300000001</v>
      </c>
    </row>
    <row r="17" spans="1:9" ht="14.1" customHeight="1">
      <c r="A17" s="7" t="s">
        <v>8</v>
      </c>
      <c r="B17" s="147">
        <v>5765.7448511896528</v>
      </c>
      <c r="C17" s="147">
        <v>1261.624622</v>
      </c>
      <c r="D17" s="147">
        <v>1071.433125</v>
      </c>
      <c r="E17" s="147">
        <v>355.80189200000001</v>
      </c>
      <c r="F17" s="147">
        <v>2009.6574929999999</v>
      </c>
      <c r="G17" s="147">
        <v>173.65160499999999</v>
      </c>
      <c r="H17" s="147">
        <v>465.45833912499728</v>
      </c>
      <c r="I17" s="147">
        <v>428.11777506465558</v>
      </c>
    </row>
    <row r="18" spans="1:9" ht="14.1" customHeight="1">
      <c r="A18" s="473" t="s">
        <v>9</v>
      </c>
      <c r="B18" s="477">
        <v>5062.845914544987</v>
      </c>
      <c r="C18" s="477">
        <v>1572.9465250000001</v>
      </c>
      <c r="D18" s="477">
        <v>530.30445099999997</v>
      </c>
      <c r="E18" s="477">
        <v>453.98627499999998</v>
      </c>
      <c r="F18" s="477">
        <v>1325.3128369999999</v>
      </c>
      <c r="G18" s="477">
        <v>122.959368</v>
      </c>
      <c r="H18" s="477">
        <v>321.39781454498655</v>
      </c>
      <c r="I18" s="477">
        <v>735.93864400000029</v>
      </c>
    </row>
    <row r="19" spans="1:9" ht="14.1" customHeight="1">
      <c r="A19" s="11" t="s">
        <v>10</v>
      </c>
      <c r="B19" s="311">
        <v>4379.0837796277347</v>
      </c>
      <c r="C19" s="311">
        <v>1350.8769589999999</v>
      </c>
      <c r="D19" s="311">
        <v>447.62900199999996</v>
      </c>
      <c r="E19" s="311">
        <v>334.37371200000001</v>
      </c>
      <c r="F19" s="311">
        <v>1229.622791</v>
      </c>
      <c r="G19" s="311">
        <v>117.24472499999999</v>
      </c>
      <c r="H19" s="311">
        <v>258.98070262773524</v>
      </c>
      <c r="I19" s="311">
        <v>640.35588800000005</v>
      </c>
    </row>
    <row r="20" spans="1:9" ht="14.1" customHeight="1">
      <c r="A20" s="475" t="s">
        <v>11</v>
      </c>
      <c r="B20" s="478">
        <v>6333.8935610773833</v>
      </c>
      <c r="C20" s="478">
        <v>1387.144112</v>
      </c>
      <c r="D20" s="478">
        <v>1286.3843649999999</v>
      </c>
      <c r="E20" s="478">
        <v>365.32655999999997</v>
      </c>
      <c r="F20" s="478">
        <v>1820.2722140000001</v>
      </c>
      <c r="G20" s="478">
        <v>128.59679399999999</v>
      </c>
      <c r="H20" s="478">
        <v>400.32291956999848</v>
      </c>
      <c r="I20" s="478">
        <v>945.84659650738433</v>
      </c>
    </row>
    <row r="21" spans="1:9" s="12" customFormat="1" ht="15.95" customHeight="1">
      <c r="A21" s="667" t="s">
        <v>126</v>
      </c>
      <c r="B21" s="13">
        <f t="shared" ref="B21:I21" si="1">SUM(B22:B30)</f>
        <v>56144.53148335329</v>
      </c>
      <c r="C21" s="13">
        <f t="shared" si="1"/>
        <v>15659.044727793394</v>
      </c>
      <c r="D21" s="13">
        <f t="shared" si="1"/>
        <v>7726.3359794448988</v>
      </c>
      <c r="E21" s="13">
        <f t="shared" si="1"/>
        <v>5386.3094761815701</v>
      </c>
      <c r="F21" s="13">
        <f t="shared" si="1"/>
        <v>12425.326792629799</v>
      </c>
      <c r="G21" s="13">
        <f t="shared" si="1"/>
        <v>6931.2497238013002</v>
      </c>
      <c r="H21" s="13">
        <f t="shared" si="1"/>
        <v>6507.7790604085749</v>
      </c>
      <c r="I21" s="13">
        <f t="shared" si="1"/>
        <v>1508.4857230937473</v>
      </c>
    </row>
    <row r="22" spans="1:9" ht="14.1" customHeight="1">
      <c r="A22" s="473" t="s">
        <v>0</v>
      </c>
      <c r="B22" s="477">
        <v>3244.9186712999995</v>
      </c>
      <c r="C22" s="477">
        <v>1137.344239</v>
      </c>
      <c r="D22" s="477">
        <v>354.31136300000003</v>
      </c>
      <c r="E22" s="477">
        <v>240.046661</v>
      </c>
      <c r="F22" s="477">
        <v>992.85414900000001</v>
      </c>
      <c r="G22" s="477">
        <v>350.21965799999998</v>
      </c>
      <c r="H22" s="477">
        <v>50.81437729999999</v>
      </c>
      <c r="I22" s="477">
        <v>119.32822399999941</v>
      </c>
    </row>
    <row r="23" spans="1:9" ht="14.1" customHeight="1">
      <c r="A23" s="7" t="s">
        <v>1</v>
      </c>
      <c r="B23" s="147">
        <v>5174.6546197674015</v>
      </c>
      <c r="C23" s="147">
        <v>1257.1368849999999</v>
      </c>
      <c r="D23" s="147">
        <v>1025.869383</v>
      </c>
      <c r="E23" s="147">
        <v>430.351336</v>
      </c>
      <c r="F23" s="147">
        <v>1201.523089</v>
      </c>
      <c r="G23" s="147">
        <v>585.46545500000002</v>
      </c>
      <c r="H23" s="147">
        <v>316.58169676740175</v>
      </c>
      <c r="I23" s="147">
        <v>357.72677499999918</v>
      </c>
    </row>
    <row r="24" spans="1:9" ht="14.1" customHeight="1">
      <c r="A24" s="1076" t="s">
        <v>2</v>
      </c>
      <c r="B24" s="518">
        <v>5228.5892514568422</v>
      </c>
      <c r="C24" s="518">
        <v>1413.27241</v>
      </c>
      <c r="D24" s="518">
        <v>336.91013400000003</v>
      </c>
      <c r="E24" s="518">
        <v>493.22597999999999</v>
      </c>
      <c r="F24" s="518">
        <v>1414.053161</v>
      </c>
      <c r="G24" s="518">
        <v>719.89608200000009</v>
      </c>
      <c r="H24" s="518">
        <v>775.59099045684127</v>
      </c>
      <c r="I24" s="518">
        <v>75.640494000000217</v>
      </c>
    </row>
    <row r="25" spans="1:9" ht="14.1" customHeight="1">
      <c r="A25" s="11" t="s">
        <v>3</v>
      </c>
      <c r="B25" s="311">
        <v>11262.662266470536</v>
      </c>
      <c r="C25" s="311">
        <v>3262.3789311384212</v>
      </c>
      <c r="D25" s="311">
        <v>2166.784633742699</v>
      </c>
      <c r="E25" s="311">
        <v>1308.5717237155397</v>
      </c>
      <c r="F25" s="311">
        <v>1947.7333191054204</v>
      </c>
      <c r="G25" s="311">
        <v>1220.7298139879299</v>
      </c>
      <c r="H25" s="311">
        <v>1032.0922238254147</v>
      </c>
      <c r="I25" s="311">
        <v>324.37162095511121</v>
      </c>
    </row>
    <row r="26" spans="1:9" ht="14.1" customHeight="1">
      <c r="A26" s="1076" t="s">
        <v>4</v>
      </c>
      <c r="B26" s="518">
        <v>9193.4473729478996</v>
      </c>
      <c r="C26" s="518">
        <v>2995.1525990939717</v>
      </c>
      <c r="D26" s="518">
        <v>1268.8203544652006</v>
      </c>
      <c r="E26" s="518">
        <v>1125.9220406890297</v>
      </c>
      <c r="F26" s="518">
        <v>1773.0318659723803</v>
      </c>
      <c r="G26" s="518">
        <v>962.46233444336997</v>
      </c>
      <c r="H26" s="518">
        <v>866.69027156279799</v>
      </c>
      <c r="I26" s="518">
        <v>201.36790672114694</v>
      </c>
    </row>
    <row r="27" spans="1:9" ht="14.1" customHeight="1">
      <c r="A27" s="11" t="s">
        <v>5</v>
      </c>
      <c r="B27" s="311">
        <v>5770.2182675221193</v>
      </c>
      <c r="C27" s="311">
        <v>1404.808</v>
      </c>
      <c r="D27" s="311">
        <v>424.23599999999999</v>
      </c>
      <c r="E27" s="311">
        <v>536.01700000000005</v>
      </c>
      <c r="F27" s="311">
        <v>1488.8969999999999</v>
      </c>
      <c r="G27" s="311">
        <v>705.803</v>
      </c>
      <c r="H27" s="311">
        <v>966.13738564166169</v>
      </c>
      <c r="I27" s="311">
        <v>244.31988188045761</v>
      </c>
    </row>
    <row r="28" spans="1:9" ht="14.1" customHeight="1">
      <c r="A28" s="1076" t="s">
        <v>6</v>
      </c>
      <c r="B28" s="518">
        <v>4944.9018955963775</v>
      </c>
      <c r="C28" s="518">
        <v>1507.6</v>
      </c>
      <c r="D28" s="518">
        <v>537.79999999999995</v>
      </c>
      <c r="E28" s="518">
        <v>398.8</v>
      </c>
      <c r="F28" s="518">
        <v>1076.9000000000001</v>
      </c>
      <c r="G28" s="518">
        <v>817.8</v>
      </c>
      <c r="H28" s="518">
        <v>575.07837644337712</v>
      </c>
      <c r="I28" s="518">
        <v>30.923519153000598</v>
      </c>
    </row>
    <row r="29" spans="1:9" ht="14.1" customHeight="1">
      <c r="A29" s="11" t="s">
        <v>7</v>
      </c>
      <c r="B29" s="311">
        <v>5009.8739607871521</v>
      </c>
      <c r="C29" s="311">
        <v>1211.7245856659999</v>
      </c>
      <c r="D29" s="311">
        <v>361.25536261000002</v>
      </c>
      <c r="E29" s="311">
        <v>373.96784428500001</v>
      </c>
      <c r="F29" s="311">
        <v>1036.247506553</v>
      </c>
      <c r="G29" s="311">
        <v>776.22704371700002</v>
      </c>
      <c r="H29" s="311">
        <v>1152.0166670031201</v>
      </c>
      <c r="I29" s="311">
        <v>98.434950953032057</v>
      </c>
    </row>
    <row r="30" spans="1:9" ht="14.1" customHeight="1">
      <c r="A30" s="475" t="s">
        <v>8</v>
      </c>
      <c r="B30" s="478">
        <v>6315.2651775049599</v>
      </c>
      <c r="C30" s="478">
        <v>1469.627077895</v>
      </c>
      <c r="D30" s="478">
        <v>1250.3487486270001</v>
      </c>
      <c r="E30" s="478">
        <v>479.406890492</v>
      </c>
      <c r="F30" s="478">
        <v>1494.0867019990005</v>
      </c>
      <c r="G30" s="478">
        <v>792.64633665300005</v>
      </c>
      <c r="H30" s="478">
        <v>772.77707140796008</v>
      </c>
      <c r="I30" s="478">
        <v>56.372350431000001</v>
      </c>
    </row>
    <row r="33" spans="2:9">
      <c r="B33" s="160"/>
      <c r="C33" s="160"/>
      <c r="D33" s="160"/>
      <c r="E33" s="160"/>
      <c r="F33" s="160"/>
      <c r="G33" s="160"/>
      <c r="H33" s="160"/>
      <c r="I33" s="160"/>
    </row>
    <row r="34" spans="2:9">
      <c r="B34" s="160"/>
      <c r="C34" s="160"/>
      <c r="D34" s="160"/>
      <c r="E34" s="160"/>
      <c r="F34" s="160"/>
      <c r="G34" s="160"/>
      <c r="H34" s="160"/>
      <c r="I34" s="160"/>
    </row>
    <row r="35" spans="2:9">
      <c r="B35" s="160"/>
      <c r="C35" s="160"/>
      <c r="D35" s="160"/>
      <c r="E35" s="160"/>
      <c r="F35" s="160"/>
      <c r="G35" s="160"/>
      <c r="H35" s="160"/>
      <c r="I35" s="160"/>
    </row>
    <row r="36" spans="2:9">
      <c r="B36" s="160"/>
      <c r="C36" s="160"/>
      <c r="D36" s="160"/>
      <c r="E36" s="160"/>
      <c r="F36" s="160"/>
      <c r="G36" s="160"/>
      <c r="H36" s="160"/>
      <c r="I36" s="160"/>
    </row>
    <row r="37" spans="2:9">
      <c r="B37" s="160"/>
      <c r="C37" s="160"/>
      <c r="D37" s="160"/>
      <c r="E37" s="160"/>
      <c r="F37" s="160"/>
      <c r="G37" s="160"/>
      <c r="H37" s="160"/>
      <c r="I37" s="160"/>
    </row>
    <row r="38" spans="2:9">
      <c r="B38" s="160"/>
      <c r="C38" s="160"/>
      <c r="D38" s="160"/>
      <c r="E38" s="160"/>
      <c r="F38" s="160"/>
      <c r="G38" s="160"/>
      <c r="H38" s="160"/>
      <c r="I38" s="160"/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showZeros="0" zoomScaleNormal="100" zoomScaleSheetLayoutView="100" workbookViewId="0">
      <pane ySplit="8" topLeftCell="A9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16" style="317" customWidth="1"/>
    <col min="2" max="11" width="12.85546875" style="317" customWidth="1"/>
    <col min="12" max="16384" width="9.140625" style="317"/>
  </cols>
  <sheetData>
    <row r="1" spans="1:13" s="314" customFormat="1" ht="1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1177" t="s">
        <v>914</v>
      </c>
    </row>
    <row r="2" spans="1:13" s="504" customFormat="1" ht="15.75">
      <c r="A2" s="1704" t="s">
        <v>915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</row>
    <row r="3" spans="1:13" s="315" customFormat="1">
      <c r="A3" s="316"/>
      <c r="B3" s="316"/>
    </row>
    <row r="4" spans="1:13" s="315" customFormat="1" ht="12.95" customHeight="1">
      <c r="A4" s="316"/>
      <c r="B4" s="316"/>
      <c r="K4" s="3" t="s">
        <v>263</v>
      </c>
    </row>
    <row r="5" spans="1:13" s="565" customFormat="1" ht="15" customHeight="1">
      <c r="A5" s="1705" t="s">
        <v>144</v>
      </c>
      <c r="B5" s="1713" t="s">
        <v>425</v>
      </c>
      <c r="C5" s="1714"/>
      <c r="D5" s="1676" t="s">
        <v>148</v>
      </c>
      <c r="E5" s="1677"/>
      <c r="F5" s="1677"/>
      <c r="G5" s="1677"/>
      <c r="H5" s="1677"/>
      <c r="I5" s="1677"/>
      <c r="J5" s="1677"/>
      <c r="K5" s="1678"/>
    </row>
    <row r="6" spans="1:13" ht="54.95" customHeight="1">
      <c r="A6" s="1706"/>
      <c r="B6" s="1715"/>
      <c r="C6" s="1716"/>
      <c r="D6" s="1717" t="s">
        <v>916</v>
      </c>
      <c r="E6" s="1718"/>
      <c r="F6" s="1717" t="s">
        <v>917</v>
      </c>
      <c r="G6" s="1718"/>
      <c r="H6" s="1717" t="s">
        <v>918</v>
      </c>
      <c r="I6" s="1718"/>
      <c r="J6" s="1717" t="s">
        <v>919</v>
      </c>
      <c r="K6" s="1718"/>
    </row>
    <row r="7" spans="1:13" ht="18" customHeight="1">
      <c r="A7" s="1707"/>
      <c r="B7" s="844" t="s">
        <v>795</v>
      </c>
      <c r="C7" s="1248" t="s">
        <v>12</v>
      </c>
      <c r="D7" s="1248" t="s">
        <v>795</v>
      </c>
      <c r="E7" s="1248" t="s">
        <v>12</v>
      </c>
      <c r="F7" s="1248" t="s">
        <v>795</v>
      </c>
      <c r="G7" s="1248" t="s">
        <v>12</v>
      </c>
      <c r="H7" s="1248" t="s">
        <v>795</v>
      </c>
      <c r="I7" s="1248" t="s">
        <v>12</v>
      </c>
      <c r="J7" s="1248" t="s">
        <v>795</v>
      </c>
      <c r="K7" s="1248" t="s">
        <v>12</v>
      </c>
    </row>
    <row r="8" spans="1:13" ht="15" customHeight="1">
      <c r="A8" s="845">
        <v>1</v>
      </c>
      <c r="B8" s="318">
        <f>+A8+1</f>
        <v>2</v>
      </c>
      <c r="C8" s="1180">
        <f t="shared" ref="C8:K8" si="0">+B8+1</f>
        <v>3</v>
      </c>
      <c r="D8" s="1180">
        <f t="shared" si="0"/>
        <v>4</v>
      </c>
      <c r="E8" s="1180">
        <f t="shared" si="0"/>
        <v>5</v>
      </c>
      <c r="F8" s="1180">
        <f t="shared" si="0"/>
        <v>6</v>
      </c>
      <c r="G8" s="1180">
        <f t="shared" si="0"/>
        <v>7</v>
      </c>
      <c r="H8" s="1180">
        <f t="shared" si="0"/>
        <v>8</v>
      </c>
      <c r="I8" s="1180">
        <f t="shared" si="0"/>
        <v>9</v>
      </c>
      <c r="J8" s="1180">
        <f t="shared" si="0"/>
        <v>10</v>
      </c>
      <c r="K8" s="1180">
        <f t="shared" si="0"/>
        <v>11</v>
      </c>
    </row>
    <row r="9" spans="1:13" ht="17.100000000000001" customHeight="1">
      <c r="A9" s="1021" t="s">
        <v>125</v>
      </c>
      <c r="B9" s="1052">
        <f>SUM(B10:B21)</f>
        <v>352469</v>
      </c>
      <c r="C9" s="1053">
        <f t="shared" ref="C9:K9" si="1">SUM(C10:C21)</f>
        <v>8566.3169919847242</v>
      </c>
      <c r="D9" s="1052">
        <f t="shared" si="1"/>
        <v>342976</v>
      </c>
      <c r="E9" s="1053">
        <f t="shared" si="1"/>
        <v>8196.2943666791871</v>
      </c>
      <c r="F9" s="1052">
        <f t="shared" si="1"/>
        <v>3387</v>
      </c>
      <c r="G9" s="1053">
        <f t="shared" si="1"/>
        <v>188.95313694554</v>
      </c>
      <c r="H9" s="1052">
        <f t="shared" si="1"/>
        <v>4584</v>
      </c>
      <c r="I9" s="1053">
        <f t="shared" si="1"/>
        <v>134.30810882900002</v>
      </c>
      <c r="J9" s="1052">
        <f t="shared" si="1"/>
        <v>1522</v>
      </c>
      <c r="K9" s="1053">
        <f t="shared" si="1"/>
        <v>46.761379530999996</v>
      </c>
    </row>
    <row r="10" spans="1:13" ht="14.45" customHeight="1">
      <c r="A10" s="10" t="s">
        <v>0</v>
      </c>
      <c r="B10" s="848">
        <v>5143</v>
      </c>
      <c r="C10" s="319">
        <v>157.7479836479998</v>
      </c>
      <c r="D10" s="848">
        <v>4804</v>
      </c>
      <c r="E10" s="319">
        <v>141.20947886799988</v>
      </c>
      <c r="F10" s="848">
        <v>103</v>
      </c>
      <c r="G10" s="319">
        <v>9.8819277799999998</v>
      </c>
      <c r="H10" s="848">
        <v>165</v>
      </c>
      <c r="I10" s="319">
        <v>5.0550120000000023</v>
      </c>
      <c r="J10" s="848">
        <v>71</v>
      </c>
      <c r="K10" s="319">
        <v>1.6015650000000003</v>
      </c>
      <c r="L10" s="833"/>
      <c r="M10" s="833"/>
    </row>
    <row r="11" spans="1:13" ht="14.45" customHeight="1">
      <c r="A11" s="935" t="s">
        <v>1</v>
      </c>
      <c r="B11" s="936">
        <v>22808</v>
      </c>
      <c r="C11" s="487">
        <v>505.99568734239983</v>
      </c>
      <c r="D11" s="936">
        <v>22276</v>
      </c>
      <c r="E11" s="487">
        <v>482.55672324506992</v>
      </c>
      <c r="F11" s="936">
        <v>175</v>
      </c>
      <c r="G11" s="487">
        <v>13.25823543433</v>
      </c>
      <c r="H11" s="936">
        <v>314</v>
      </c>
      <c r="I11" s="487">
        <v>9.125328663000003</v>
      </c>
      <c r="J11" s="936">
        <v>43</v>
      </c>
      <c r="K11" s="487">
        <v>1.0553999999999999</v>
      </c>
      <c r="L11" s="833"/>
      <c r="M11" s="833"/>
    </row>
    <row r="12" spans="1:13" ht="14.45" customHeight="1">
      <c r="A12" s="10" t="s">
        <v>2</v>
      </c>
      <c r="B12" s="848">
        <v>50353</v>
      </c>
      <c r="C12" s="319">
        <v>1242.9588762825583</v>
      </c>
      <c r="D12" s="848">
        <v>49430</v>
      </c>
      <c r="E12" s="319">
        <v>1204.3813107565582</v>
      </c>
      <c r="F12" s="848">
        <v>239</v>
      </c>
      <c r="G12" s="319">
        <v>16.605007026000003</v>
      </c>
      <c r="H12" s="848">
        <v>632</v>
      </c>
      <c r="I12" s="319">
        <v>19.750450499999992</v>
      </c>
      <c r="J12" s="848">
        <v>52</v>
      </c>
      <c r="K12" s="319">
        <v>2.222108</v>
      </c>
      <c r="L12" s="833"/>
      <c r="M12" s="833"/>
    </row>
    <row r="13" spans="1:13" ht="14.45" customHeight="1">
      <c r="A13" s="935" t="s">
        <v>3</v>
      </c>
      <c r="B13" s="936">
        <v>69250</v>
      </c>
      <c r="C13" s="487">
        <v>1680.6104263423604</v>
      </c>
      <c r="D13" s="936">
        <v>68230</v>
      </c>
      <c r="E13" s="487">
        <v>1640.6732978153607</v>
      </c>
      <c r="F13" s="936">
        <v>321</v>
      </c>
      <c r="G13" s="487">
        <v>18.426355182999998</v>
      </c>
      <c r="H13" s="936">
        <v>620</v>
      </c>
      <c r="I13" s="487">
        <v>18.253292969</v>
      </c>
      <c r="J13" s="936">
        <v>79</v>
      </c>
      <c r="K13" s="487">
        <v>3.2574803750000001</v>
      </c>
      <c r="L13" s="833"/>
      <c r="M13" s="833"/>
    </row>
    <row r="14" spans="1:13" ht="14.45" customHeight="1">
      <c r="A14" s="10" t="s">
        <v>4</v>
      </c>
      <c r="B14" s="848">
        <v>55153</v>
      </c>
      <c r="C14" s="319">
        <v>1267.3686998223393</v>
      </c>
      <c r="D14" s="848">
        <v>54004</v>
      </c>
      <c r="E14" s="319">
        <v>1230.9296704512394</v>
      </c>
      <c r="F14" s="848">
        <v>651</v>
      </c>
      <c r="G14" s="319">
        <v>21.022945141099978</v>
      </c>
      <c r="H14" s="848">
        <v>442</v>
      </c>
      <c r="I14" s="319">
        <v>13.723724229999997</v>
      </c>
      <c r="J14" s="848">
        <v>56</v>
      </c>
      <c r="K14" s="319">
        <v>1.6923600000000001</v>
      </c>
      <c r="L14" s="833"/>
      <c r="M14" s="833"/>
    </row>
    <row r="15" spans="1:13" ht="14.45" customHeight="1">
      <c r="A15" s="935" t="s">
        <v>5</v>
      </c>
      <c r="B15" s="936">
        <v>32404</v>
      </c>
      <c r="C15" s="487">
        <v>837.84519781635322</v>
      </c>
      <c r="D15" s="936">
        <v>31378</v>
      </c>
      <c r="E15" s="487">
        <v>796.78805997535335</v>
      </c>
      <c r="F15" s="936">
        <v>573</v>
      </c>
      <c r="G15" s="487">
        <v>25.112627781</v>
      </c>
      <c r="H15" s="936">
        <v>397</v>
      </c>
      <c r="I15" s="487">
        <v>12.587360060000002</v>
      </c>
      <c r="J15" s="936">
        <v>56</v>
      </c>
      <c r="K15" s="487">
        <v>3.357149999999999</v>
      </c>
      <c r="L15" s="833"/>
      <c r="M15" s="833"/>
    </row>
    <row r="16" spans="1:13" ht="14.45" customHeight="1">
      <c r="A16" s="10" t="s">
        <v>6</v>
      </c>
      <c r="B16" s="848">
        <v>19317</v>
      </c>
      <c r="C16" s="319">
        <v>516.56590054187177</v>
      </c>
      <c r="D16" s="848">
        <v>18817</v>
      </c>
      <c r="E16" s="319">
        <v>485.74033686087176</v>
      </c>
      <c r="F16" s="848">
        <v>189</v>
      </c>
      <c r="G16" s="319">
        <v>19.466322281000004</v>
      </c>
      <c r="H16" s="848">
        <v>276</v>
      </c>
      <c r="I16" s="319">
        <v>9.3246914000000007</v>
      </c>
      <c r="J16" s="848">
        <v>35</v>
      </c>
      <c r="K16" s="319">
        <v>2.0345500000000003</v>
      </c>
      <c r="L16" s="833"/>
      <c r="M16" s="833"/>
    </row>
    <row r="17" spans="1:14" ht="14.45" customHeight="1">
      <c r="A17" s="935" t="s">
        <v>7</v>
      </c>
      <c r="B17" s="936">
        <v>21255</v>
      </c>
      <c r="C17" s="487">
        <v>526.0736286820719</v>
      </c>
      <c r="D17" s="936">
        <v>20703</v>
      </c>
      <c r="E17" s="487">
        <v>491.44386068207194</v>
      </c>
      <c r="F17" s="936">
        <v>182</v>
      </c>
      <c r="G17" s="487">
        <v>23.400315000000003</v>
      </c>
      <c r="H17" s="936">
        <v>317</v>
      </c>
      <c r="I17" s="487">
        <v>9.6219830000000002</v>
      </c>
      <c r="J17" s="936">
        <v>53</v>
      </c>
      <c r="K17" s="487">
        <v>1.6074700000000002</v>
      </c>
      <c r="L17" s="833"/>
      <c r="M17" s="833"/>
    </row>
    <row r="18" spans="1:14" ht="14.45" customHeight="1">
      <c r="A18" s="10" t="s">
        <v>8</v>
      </c>
      <c r="B18" s="848">
        <v>28423</v>
      </c>
      <c r="C18" s="319">
        <v>576.36833810134874</v>
      </c>
      <c r="D18" s="848">
        <v>27655</v>
      </c>
      <c r="E18" s="319">
        <v>553.09148326834884</v>
      </c>
      <c r="F18" s="848">
        <v>66</v>
      </c>
      <c r="G18" s="319">
        <v>4.6091195000000011</v>
      </c>
      <c r="H18" s="848">
        <v>417</v>
      </c>
      <c r="I18" s="319">
        <v>11.535009177000001</v>
      </c>
      <c r="J18" s="848">
        <v>285</v>
      </c>
      <c r="K18" s="319">
        <v>7.1327261560000021</v>
      </c>
      <c r="L18" s="833"/>
      <c r="M18" s="833"/>
    </row>
    <row r="19" spans="1:14" ht="14.45" customHeight="1">
      <c r="A19" s="935" t="s">
        <v>9</v>
      </c>
      <c r="B19" s="936">
        <v>18343</v>
      </c>
      <c r="C19" s="487">
        <v>419.92968636640012</v>
      </c>
      <c r="D19" s="936">
        <v>17269</v>
      </c>
      <c r="E19" s="487">
        <v>394.20200725240011</v>
      </c>
      <c r="F19" s="936">
        <v>218</v>
      </c>
      <c r="G19" s="487">
        <v>7.4389497440000003</v>
      </c>
      <c r="H19" s="936">
        <v>509</v>
      </c>
      <c r="I19" s="487">
        <v>9.919008370000002</v>
      </c>
      <c r="J19" s="936">
        <v>347</v>
      </c>
      <c r="K19" s="487">
        <v>8.3697209999999966</v>
      </c>
      <c r="L19" s="833"/>
      <c r="M19" s="833"/>
    </row>
    <row r="20" spans="1:14" ht="14.45" customHeight="1">
      <c r="A20" s="10" t="s">
        <v>10</v>
      </c>
      <c r="B20" s="848">
        <v>12446</v>
      </c>
      <c r="C20" s="319">
        <v>346.2074365659098</v>
      </c>
      <c r="D20" s="848">
        <v>11830</v>
      </c>
      <c r="E20" s="319">
        <v>319.15986399879984</v>
      </c>
      <c r="F20" s="848">
        <v>269</v>
      </c>
      <c r="G20" s="319">
        <v>15.44386856711</v>
      </c>
      <c r="H20" s="848">
        <v>171</v>
      </c>
      <c r="I20" s="319">
        <v>5.655463000000001</v>
      </c>
      <c r="J20" s="848">
        <v>176</v>
      </c>
      <c r="K20" s="319">
        <v>5.9482409999999977</v>
      </c>
      <c r="L20" s="833"/>
      <c r="M20" s="833"/>
    </row>
    <row r="21" spans="1:14" ht="14.45" customHeight="1">
      <c r="A21" s="1117" t="s">
        <v>11</v>
      </c>
      <c r="B21" s="1118">
        <v>17574</v>
      </c>
      <c r="C21" s="1075">
        <v>488.64513047311129</v>
      </c>
      <c r="D21" s="1118">
        <v>16580</v>
      </c>
      <c r="E21" s="1075">
        <v>456.11827350511123</v>
      </c>
      <c r="F21" s="1118">
        <v>401</v>
      </c>
      <c r="G21" s="1075">
        <v>14.287463507999998</v>
      </c>
      <c r="H21" s="1118">
        <v>324</v>
      </c>
      <c r="I21" s="1075">
        <v>9.7567854599999997</v>
      </c>
      <c r="J21" s="1118">
        <v>269</v>
      </c>
      <c r="K21" s="1075">
        <v>8.4826080000000008</v>
      </c>
      <c r="L21" s="833"/>
      <c r="M21" s="833"/>
    </row>
    <row r="22" spans="1:14" ht="17.100000000000001" customHeight="1">
      <c r="A22" s="218" t="s">
        <v>126</v>
      </c>
      <c r="B22" s="1125">
        <f t="shared" ref="B22:K22" si="2">SUM(B23:B31)</f>
        <v>305828</v>
      </c>
      <c r="C22" s="834">
        <f t="shared" si="2"/>
        <v>7216.547817189743</v>
      </c>
      <c r="D22" s="1125">
        <f t="shared" si="2"/>
        <v>294304</v>
      </c>
      <c r="E22" s="834">
        <f t="shared" si="2"/>
        <v>6818.9153990840132</v>
      </c>
      <c r="F22" s="1125">
        <f t="shared" si="2"/>
        <v>10288</v>
      </c>
      <c r="G22" s="834">
        <f t="shared" si="2"/>
        <v>331.96671673713979</v>
      </c>
      <c r="H22" s="1125">
        <f t="shared" si="2"/>
        <v>1136</v>
      </c>
      <c r="I22" s="834">
        <f t="shared" si="2"/>
        <v>53.914656009690006</v>
      </c>
      <c r="J22" s="1125">
        <f t="shared" si="2"/>
        <v>100</v>
      </c>
      <c r="K22" s="834">
        <f t="shared" si="2"/>
        <v>11.751045358899997</v>
      </c>
      <c r="L22" s="833"/>
      <c r="M22" s="833"/>
    </row>
    <row r="23" spans="1:14" ht="14.45" customHeight="1">
      <c r="A23" s="935" t="s">
        <v>0</v>
      </c>
      <c r="B23" s="936">
        <v>2610</v>
      </c>
      <c r="C23" s="487">
        <v>83.942410750000022</v>
      </c>
      <c r="D23" s="936">
        <v>2473</v>
      </c>
      <c r="E23" s="487">
        <v>74.418555750000024</v>
      </c>
      <c r="F23" s="936">
        <v>41</v>
      </c>
      <c r="G23" s="487">
        <v>2.9165000000000001</v>
      </c>
      <c r="H23" s="936">
        <v>73</v>
      </c>
      <c r="I23" s="487">
        <v>2.6689550000000009</v>
      </c>
      <c r="J23" s="936">
        <v>23</v>
      </c>
      <c r="K23" s="487">
        <v>3.9383999999999997</v>
      </c>
      <c r="L23" s="833"/>
      <c r="M23" s="833"/>
    </row>
    <row r="24" spans="1:14" ht="14.45" customHeight="1">
      <c r="A24" s="10" t="s">
        <v>1</v>
      </c>
      <c r="B24" s="848">
        <v>14476</v>
      </c>
      <c r="C24" s="319">
        <v>351.96227982840151</v>
      </c>
      <c r="D24" s="848">
        <v>14278</v>
      </c>
      <c r="E24" s="319">
        <v>342.69710390840157</v>
      </c>
      <c r="F24" s="848">
        <v>101</v>
      </c>
      <c r="G24" s="319">
        <v>5.2063759199999993</v>
      </c>
      <c r="H24" s="848">
        <v>86</v>
      </c>
      <c r="I24" s="319">
        <v>3.0968500000000012</v>
      </c>
      <c r="J24" s="848">
        <v>11</v>
      </c>
      <c r="K24" s="319">
        <v>0.96194999999999997</v>
      </c>
      <c r="L24" s="833"/>
      <c r="M24" s="833"/>
    </row>
    <row r="25" spans="1:14" ht="14.45" customHeight="1">
      <c r="A25" s="1117" t="s">
        <v>2</v>
      </c>
      <c r="B25" s="1118">
        <v>32160</v>
      </c>
      <c r="C25" s="1075">
        <v>862.32694651962686</v>
      </c>
      <c r="D25" s="1118">
        <v>29382</v>
      </c>
      <c r="E25" s="1075">
        <v>774.44398838526695</v>
      </c>
      <c r="F25" s="1118">
        <v>2686</v>
      </c>
      <c r="G25" s="1075">
        <v>82.939049310359891</v>
      </c>
      <c r="H25" s="1118">
        <v>85</v>
      </c>
      <c r="I25" s="1075">
        <v>3.7856138240000003</v>
      </c>
      <c r="J25" s="1118">
        <v>7</v>
      </c>
      <c r="K25" s="1075">
        <v>1.1582950000000001</v>
      </c>
      <c r="L25" s="833"/>
      <c r="M25" s="833"/>
    </row>
    <row r="26" spans="1:14" ht="14.45" customHeight="1">
      <c r="A26" s="320" t="s">
        <v>3</v>
      </c>
      <c r="B26" s="991">
        <v>44444</v>
      </c>
      <c r="C26" s="990">
        <v>1103.4502214172571</v>
      </c>
      <c r="D26" s="991">
        <v>39813</v>
      </c>
      <c r="E26" s="990">
        <v>993.18983496873716</v>
      </c>
      <c r="F26" s="991">
        <v>4562</v>
      </c>
      <c r="G26" s="990">
        <v>105.57150978351994</v>
      </c>
      <c r="H26" s="991">
        <v>52</v>
      </c>
      <c r="I26" s="990">
        <v>2.8935689400000002</v>
      </c>
      <c r="J26" s="991">
        <v>17</v>
      </c>
      <c r="K26" s="990">
        <v>1.795307725</v>
      </c>
      <c r="L26" s="833"/>
      <c r="M26" s="833"/>
    </row>
    <row r="27" spans="1:14" ht="14.45" customHeight="1">
      <c r="A27" s="1117" t="s">
        <v>4</v>
      </c>
      <c r="B27" s="1118">
        <v>38483</v>
      </c>
      <c r="C27" s="1075">
        <v>919.45218830037754</v>
      </c>
      <c r="D27" s="1118">
        <v>37315</v>
      </c>
      <c r="E27" s="1075">
        <v>878.95463722188742</v>
      </c>
      <c r="F27" s="1118">
        <v>1066</v>
      </c>
      <c r="G27" s="1075">
        <v>35.007413984989995</v>
      </c>
      <c r="H27" s="1118">
        <v>93</v>
      </c>
      <c r="I27" s="1075">
        <v>4.6110475935000013</v>
      </c>
      <c r="J27" s="1118">
        <v>9</v>
      </c>
      <c r="K27" s="1075">
        <v>0.87908950000000008</v>
      </c>
      <c r="L27" s="833"/>
      <c r="M27" s="833"/>
    </row>
    <row r="28" spans="1:14" ht="14.45" customHeight="1">
      <c r="A28" s="320" t="s">
        <v>5</v>
      </c>
      <c r="B28" s="991">
        <v>44448</v>
      </c>
      <c r="C28" s="990">
        <v>1089.6168554611193</v>
      </c>
      <c r="D28" s="991">
        <v>43748</v>
      </c>
      <c r="E28" s="990">
        <v>1061.2779551478691</v>
      </c>
      <c r="F28" s="991">
        <v>505</v>
      </c>
      <c r="G28" s="990">
        <v>18.140577523249998</v>
      </c>
      <c r="H28" s="991">
        <v>180</v>
      </c>
      <c r="I28" s="990">
        <v>8.9419480900000003</v>
      </c>
      <c r="J28" s="991">
        <v>15</v>
      </c>
      <c r="K28" s="990">
        <v>1.2563746999999998</v>
      </c>
      <c r="L28" s="833"/>
      <c r="M28" s="833"/>
    </row>
    <row r="29" spans="1:14" ht="14.45" customHeight="1">
      <c r="A29" s="1117" t="s">
        <v>6</v>
      </c>
      <c r="B29" s="1118">
        <v>31507</v>
      </c>
      <c r="C29" s="1075">
        <v>713.7</v>
      </c>
      <c r="D29" s="1118">
        <v>31082</v>
      </c>
      <c r="E29" s="1075">
        <v>688.50000000000023</v>
      </c>
      <c r="F29" s="1118">
        <v>308</v>
      </c>
      <c r="G29" s="1075">
        <v>19.5</v>
      </c>
      <c r="H29" s="1118">
        <v>114</v>
      </c>
      <c r="I29" s="1075">
        <v>5.6000000000000005</v>
      </c>
      <c r="J29" s="1193">
        <v>3</v>
      </c>
      <c r="K29" s="1075">
        <v>0.1</v>
      </c>
      <c r="L29" s="833"/>
      <c r="M29" s="833"/>
    </row>
    <row r="30" spans="1:14" ht="14.45" customHeight="1">
      <c r="A30" s="320" t="s">
        <v>7</v>
      </c>
      <c r="B30" s="991">
        <v>58718</v>
      </c>
      <c r="C30" s="990">
        <v>1227.1320151086202</v>
      </c>
      <c r="D30" s="991">
        <v>57883</v>
      </c>
      <c r="E30" s="990">
        <v>1179.6533509483102</v>
      </c>
      <c r="F30" s="991">
        <v>580</v>
      </c>
      <c r="G30" s="990">
        <v>33.773433512769998</v>
      </c>
      <c r="H30" s="991">
        <v>244</v>
      </c>
      <c r="I30" s="990">
        <v>12.583515441539999</v>
      </c>
      <c r="J30" s="991">
        <v>11</v>
      </c>
      <c r="K30" s="990">
        <v>1.121715206</v>
      </c>
      <c r="L30" s="833"/>
      <c r="M30" s="833"/>
      <c r="N30" s="833"/>
    </row>
    <row r="31" spans="1:14" ht="14.45" customHeight="1">
      <c r="A31" s="1212" t="s">
        <v>8</v>
      </c>
      <c r="B31" s="1213">
        <v>38982</v>
      </c>
      <c r="C31" s="701">
        <v>864.96489980434001</v>
      </c>
      <c r="D31" s="1213">
        <v>38330</v>
      </c>
      <c r="E31" s="701">
        <v>825.77997275353994</v>
      </c>
      <c r="F31" s="1213">
        <v>439</v>
      </c>
      <c r="G31" s="701">
        <v>28.911856702250002</v>
      </c>
      <c r="H31" s="1213">
        <v>209</v>
      </c>
      <c r="I31" s="701">
        <v>9.7331571206499987</v>
      </c>
      <c r="J31" s="1213">
        <v>4</v>
      </c>
      <c r="K31" s="701">
        <v>0.53991322789999996</v>
      </c>
      <c r="L31" s="833"/>
      <c r="M31" s="833"/>
      <c r="N31" s="833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" defaultRowHeight="12.75"/>
  <cols>
    <col min="1" max="1" width="36.85546875" style="66" customWidth="1"/>
    <col min="2" max="2" width="8.85546875" style="66" customWidth="1"/>
    <col min="3" max="14" width="8.85546875" style="67" customWidth="1"/>
    <col min="15" max="15" width="6.140625" style="67" customWidth="1"/>
    <col min="16" max="16384" width="9" style="67"/>
  </cols>
  <sheetData>
    <row r="1" spans="1:15">
      <c r="A1" s="302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604" t="s">
        <v>233</v>
      </c>
    </row>
    <row r="2" spans="1:15" s="367" customFormat="1" ht="15.75">
      <c r="A2" s="1519" t="s">
        <v>234</v>
      </c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</row>
    <row r="3" spans="1:15" ht="12.75" customHeight="1">
      <c r="A3" s="1533"/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</row>
    <row r="4" spans="1:15" ht="12.75" customHeight="1">
      <c r="N4" s="605" t="s">
        <v>205</v>
      </c>
    </row>
    <row r="5" spans="1:15" s="69" customFormat="1" ht="30" customHeight="1">
      <c r="A5" s="929" t="s">
        <v>235</v>
      </c>
      <c r="B5" s="763" t="s">
        <v>76</v>
      </c>
      <c r="C5" s="763" t="s">
        <v>92</v>
      </c>
      <c r="D5" s="763" t="s">
        <v>93</v>
      </c>
      <c r="E5" s="763" t="s">
        <v>94</v>
      </c>
      <c r="F5" s="763" t="s">
        <v>95</v>
      </c>
      <c r="G5" s="763" t="s">
        <v>96</v>
      </c>
      <c r="H5" s="763" t="s">
        <v>97</v>
      </c>
      <c r="I5" s="763" t="s">
        <v>98</v>
      </c>
      <c r="J5" s="763" t="s">
        <v>99</v>
      </c>
      <c r="K5" s="763" t="s">
        <v>100</v>
      </c>
      <c r="L5" s="763" t="s">
        <v>101</v>
      </c>
      <c r="M5" s="763" t="s">
        <v>102</v>
      </c>
      <c r="N5" s="763" t="s">
        <v>103</v>
      </c>
      <c r="O5" s="566"/>
    </row>
    <row r="6" spans="1:15" s="72" customFormat="1" ht="15" customHeight="1">
      <c r="A6" s="70">
        <v>1</v>
      </c>
      <c r="B6" s="71">
        <f>+A6+1</f>
        <v>2</v>
      </c>
      <c r="C6" s="71">
        <f t="shared" ref="C6:I6" si="0">+B6+1</f>
        <v>3</v>
      </c>
      <c r="D6" s="71">
        <f t="shared" si="0"/>
        <v>4</v>
      </c>
      <c r="E6" s="71">
        <f t="shared" si="0"/>
        <v>5</v>
      </c>
      <c r="F6" s="71">
        <f>+E6+1</f>
        <v>6</v>
      </c>
      <c r="G6" s="71">
        <f t="shared" si="0"/>
        <v>7</v>
      </c>
      <c r="H6" s="71">
        <f t="shared" si="0"/>
        <v>8</v>
      </c>
      <c r="I6" s="71">
        <f t="shared" si="0"/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5" s="69" customFormat="1" ht="21.95" customHeight="1">
      <c r="A7" s="538" t="s">
        <v>236</v>
      </c>
      <c r="B7" s="344">
        <v>35139.18</v>
      </c>
      <c r="C7" s="344">
        <v>34425.29</v>
      </c>
      <c r="D7" s="344">
        <v>35360.550000000003</v>
      </c>
      <c r="E7" s="344">
        <v>35155.519999999997</v>
      </c>
      <c r="F7" s="344">
        <v>35900.769999999997</v>
      </c>
      <c r="G7" s="344">
        <v>35403.699999999997</v>
      </c>
      <c r="H7" s="344">
        <v>35583.519999999997</v>
      </c>
      <c r="I7" s="344">
        <v>34607.25</v>
      </c>
      <c r="J7" s="344">
        <v>34079.89</v>
      </c>
      <c r="K7" s="344">
        <v>33496.06</v>
      </c>
      <c r="L7" s="344"/>
      <c r="M7" s="344"/>
      <c r="N7" s="344"/>
    </row>
    <row r="8" spans="1:15" ht="30" customHeight="1">
      <c r="A8" s="539" t="s">
        <v>237</v>
      </c>
      <c r="B8" s="158">
        <v>13077.58</v>
      </c>
      <c r="C8" s="158">
        <v>12545.01</v>
      </c>
      <c r="D8" s="158">
        <v>13528.24</v>
      </c>
      <c r="E8" s="158">
        <v>13173.66</v>
      </c>
      <c r="F8" s="158">
        <v>13505.03</v>
      </c>
      <c r="G8" s="158">
        <v>13150.07</v>
      </c>
      <c r="H8" s="158">
        <v>13307.54</v>
      </c>
      <c r="I8" s="158">
        <v>12477.1</v>
      </c>
      <c r="J8" s="158">
        <v>12044.19</v>
      </c>
      <c r="K8" s="158">
        <v>11502.26</v>
      </c>
      <c r="L8" s="158"/>
      <c r="M8" s="158"/>
      <c r="N8" s="158"/>
    </row>
    <row r="9" spans="1:15" ht="17.100000000000001" customHeight="1">
      <c r="A9" s="540" t="s">
        <v>238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1:15" ht="54.95" customHeight="1">
      <c r="A10" s="541" t="s">
        <v>239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5" ht="30" customHeight="1">
      <c r="A11" s="540" t="s">
        <v>240</v>
      </c>
      <c r="B11" s="343">
        <v>13077.58</v>
      </c>
      <c r="C11" s="343">
        <v>12545.01</v>
      </c>
      <c r="D11" s="343">
        <v>13528.24</v>
      </c>
      <c r="E11" s="343">
        <v>13173.66</v>
      </c>
      <c r="F11" s="343">
        <v>13505.03</v>
      </c>
      <c r="G11" s="343">
        <v>13150.07</v>
      </c>
      <c r="H11" s="343">
        <v>13307.54</v>
      </c>
      <c r="I11" s="343">
        <v>12477.1</v>
      </c>
      <c r="J11" s="343">
        <v>12044.19</v>
      </c>
      <c r="K11" s="343">
        <v>11502.26</v>
      </c>
      <c r="L11" s="343"/>
      <c r="M11" s="343"/>
      <c r="N11" s="343"/>
    </row>
    <row r="12" spans="1:15" ht="30" customHeight="1">
      <c r="A12" s="541" t="s">
        <v>241</v>
      </c>
      <c r="B12" s="158">
        <v>306.18</v>
      </c>
      <c r="C12" s="158">
        <v>304.27999999999997</v>
      </c>
      <c r="D12" s="158">
        <v>318.32</v>
      </c>
      <c r="E12" s="158">
        <v>415.38</v>
      </c>
      <c r="F12" s="158">
        <v>801.84</v>
      </c>
      <c r="G12" s="158">
        <v>617.35</v>
      </c>
      <c r="H12" s="158">
        <v>328.5</v>
      </c>
      <c r="I12" s="158">
        <v>569.04</v>
      </c>
      <c r="J12" s="158">
        <v>1157.8599999999999</v>
      </c>
      <c r="K12" s="158">
        <v>842.68</v>
      </c>
      <c r="L12" s="158"/>
      <c r="M12" s="158"/>
      <c r="N12" s="158"/>
    </row>
    <row r="13" spans="1:15" ht="39.950000000000003" customHeight="1">
      <c r="A13" s="542" t="s">
        <v>242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</row>
    <row r="14" spans="1:15" ht="30" customHeight="1">
      <c r="A14" s="543" t="s">
        <v>243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5" ht="30" customHeight="1">
      <c r="A15" s="542" t="s">
        <v>244</v>
      </c>
      <c r="B15" s="343">
        <v>12771.4</v>
      </c>
      <c r="C15" s="343">
        <v>12240.73</v>
      </c>
      <c r="D15" s="343">
        <v>13209.92</v>
      </c>
      <c r="E15" s="343">
        <v>12758.28</v>
      </c>
      <c r="F15" s="343">
        <v>12703.19</v>
      </c>
      <c r="G15" s="343">
        <v>12532.73</v>
      </c>
      <c r="H15" s="343">
        <v>12979.04</v>
      </c>
      <c r="I15" s="343">
        <v>11908.06</v>
      </c>
      <c r="J15" s="343">
        <v>10886.33</v>
      </c>
      <c r="K15" s="343">
        <v>10659.57</v>
      </c>
      <c r="L15" s="343"/>
      <c r="M15" s="343"/>
      <c r="N15" s="343"/>
    </row>
    <row r="16" spans="1:15" ht="39.950000000000003" customHeight="1">
      <c r="A16" s="543" t="s">
        <v>245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21" ht="17.100000000000001" customHeight="1">
      <c r="A17" s="544" t="s">
        <v>246</v>
      </c>
      <c r="B17" s="343">
        <v>0.01</v>
      </c>
      <c r="C17" s="343">
        <v>0.01</v>
      </c>
      <c r="D17" s="343">
        <v>0.01</v>
      </c>
      <c r="E17" s="343">
        <v>0.01</v>
      </c>
      <c r="F17" s="343">
        <v>0.01</v>
      </c>
      <c r="G17" s="343">
        <v>0.01</v>
      </c>
      <c r="H17" s="343">
        <v>0.01</v>
      </c>
      <c r="I17" s="343">
        <v>0.01</v>
      </c>
      <c r="J17" s="343">
        <v>0.01</v>
      </c>
      <c r="K17" s="343">
        <v>0.01</v>
      </c>
      <c r="L17" s="343"/>
      <c r="M17" s="343"/>
      <c r="N17" s="343"/>
    </row>
    <row r="18" spans="1:21" ht="17.100000000000001" customHeight="1">
      <c r="A18" s="539" t="s">
        <v>247</v>
      </c>
      <c r="B18" s="158">
        <v>1111.8900000000001</v>
      </c>
      <c r="C18" s="158">
        <v>1105.69</v>
      </c>
      <c r="D18" s="158">
        <v>1108.1300000000001</v>
      </c>
      <c r="E18" s="158">
        <v>1098.23</v>
      </c>
      <c r="F18" s="158">
        <v>1067.97</v>
      </c>
      <c r="G18" s="158">
        <v>1072.24</v>
      </c>
      <c r="H18" s="158">
        <v>1054.83</v>
      </c>
      <c r="I18" s="158">
        <v>1051.51</v>
      </c>
      <c r="J18" s="158">
        <v>1033.8399999999999</v>
      </c>
      <c r="K18" s="158">
        <v>1016.79</v>
      </c>
      <c r="L18" s="158"/>
      <c r="M18" s="158"/>
      <c r="N18" s="158"/>
    </row>
    <row r="19" spans="1:21" ht="17.100000000000001" customHeight="1">
      <c r="A19" s="544" t="s">
        <v>248</v>
      </c>
      <c r="B19" s="343">
        <v>20949.71</v>
      </c>
      <c r="C19" s="343">
        <v>20774.580000000002</v>
      </c>
      <c r="D19" s="343">
        <v>20724.169999999998</v>
      </c>
      <c r="E19" s="343">
        <v>20883.63</v>
      </c>
      <c r="F19" s="343">
        <v>21327.759999999998</v>
      </c>
      <c r="G19" s="343">
        <v>21181.38</v>
      </c>
      <c r="H19" s="343">
        <v>21221.14</v>
      </c>
      <c r="I19" s="343">
        <v>21078.639999999999</v>
      </c>
      <c r="J19" s="343">
        <v>21001.86</v>
      </c>
      <c r="K19" s="343">
        <v>20977.01</v>
      </c>
      <c r="L19" s="343"/>
      <c r="M19" s="343"/>
      <c r="N19" s="343"/>
    </row>
    <row r="20" spans="1:21" ht="17.100000000000001" customHeight="1">
      <c r="A20" s="931" t="s">
        <v>249</v>
      </c>
      <c r="B20" s="159">
        <v>11.64</v>
      </c>
      <c r="C20" s="159">
        <v>11.6</v>
      </c>
      <c r="D20" s="159">
        <v>10.89</v>
      </c>
      <c r="E20" s="159">
        <v>10.85</v>
      </c>
      <c r="F20" s="159">
        <v>11.13</v>
      </c>
      <c r="G20" s="159">
        <v>11.42</v>
      </c>
      <c r="H20" s="159">
        <v>11.7</v>
      </c>
      <c r="I20" s="159">
        <v>11.98</v>
      </c>
      <c r="J20" s="159">
        <v>12.26</v>
      </c>
      <c r="K20" s="159">
        <v>12.54</v>
      </c>
      <c r="L20" s="159"/>
      <c r="M20" s="159"/>
      <c r="N20" s="159"/>
    </row>
    <row r="21" spans="1:21" ht="17.100000000000001" customHeight="1">
      <c r="A21" s="1271" t="s">
        <v>250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</row>
    <row r="22" spans="1:21" ht="17.100000000000001" customHeight="1">
      <c r="A22" s="545" t="s">
        <v>251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4"/>
      <c r="P22" s="154"/>
      <c r="Q22" s="154"/>
      <c r="R22" s="154"/>
      <c r="S22" s="154"/>
      <c r="T22" s="154"/>
      <c r="U22" s="154"/>
    </row>
    <row r="23" spans="1:21" ht="30" customHeight="1">
      <c r="A23" s="540" t="s">
        <v>252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154"/>
      <c r="P23" s="154"/>
      <c r="Q23" s="154"/>
      <c r="R23" s="154"/>
      <c r="S23" s="154"/>
      <c r="T23" s="154"/>
      <c r="U23" s="154"/>
    </row>
    <row r="24" spans="1:21" ht="17.100000000000001" customHeight="1">
      <c r="A24" s="545" t="s">
        <v>253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4"/>
      <c r="P24" s="154"/>
      <c r="Q24" s="154"/>
      <c r="R24" s="154"/>
      <c r="S24" s="154"/>
      <c r="T24" s="154"/>
      <c r="U24" s="154"/>
    </row>
    <row r="25" spans="1:21" s="69" customFormat="1" ht="21.95" customHeight="1">
      <c r="A25" s="546" t="s">
        <v>254</v>
      </c>
      <c r="B25" s="547">
        <v>243.73</v>
      </c>
      <c r="C25" s="547">
        <v>50.2</v>
      </c>
      <c r="D25" s="547">
        <v>134.53</v>
      </c>
      <c r="E25" s="547">
        <v>97.99</v>
      </c>
      <c r="F25" s="547">
        <v>114.93</v>
      </c>
      <c r="G25" s="547">
        <v>99.6</v>
      </c>
      <c r="H25" s="547">
        <v>70.599999999999994</v>
      </c>
      <c r="I25" s="547">
        <v>61.59</v>
      </c>
      <c r="J25" s="547">
        <v>178.12</v>
      </c>
      <c r="K25" s="547">
        <v>57.26</v>
      </c>
      <c r="L25" s="547"/>
      <c r="M25" s="547"/>
      <c r="N25" s="547"/>
      <c r="O25" s="1272"/>
      <c r="P25" s="1272"/>
      <c r="Q25" s="1272"/>
      <c r="R25" s="1272"/>
      <c r="S25" s="1272"/>
      <c r="T25" s="1272"/>
      <c r="U25" s="1272"/>
    </row>
    <row r="26" spans="1:21" ht="30" customHeight="1">
      <c r="A26" s="539" t="s">
        <v>255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1:21" ht="30" customHeight="1">
      <c r="A27" s="544" t="s">
        <v>256</v>
      </c>
      <c r="B27" s="343">
        <v>236.01</v>
      </c>
      <c r="C27" s="343">
        <v>42.97</v>
      </c>
      <c r="D27" s="343">
        <v>127.8</v>
      </c>
      <c r="E27" s="343">
        <v>89.71</v>
      </c>
      <c r="F27" s="343">
        <v>107.79</v>
      </c>
      <c r="G27" s="343">
        <v>93.13</v>
      </c>
      <c r="H27" s="343">
        <v>64.489999999999995</v>
      </c>
      <c r="I27" s="343">
        <v>54.55</v>
      </c>
      <c r="J27" s="343">
        <v>171.14500000000001</v>
      </c>
      <c r="K27" s="343">
        <v>50.34</v>
      </c>
      <c r="L27" s="343"/>
      <c r="M27" s="343"/>
      <c r="N27" s="343"/>
    </row>
    <row r="28" spans="1:21" ht="30" customHeight="1">
      <c r="A28" s="539" t="s">
        <v>257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  <row r="29" spans="1:21" ht="39.950000000000003" customHeight="1">
      <c r="A29" s="544" t="s">
        <v>258</v>
      </c>
      <c r="B29" s="343"/>
      <c r="C29" s="343"/>
      <c r="D29" s="343"/>
      <c r="E29" s="343"/>
      <c r="F29" s="343"/>
      <c r="G29" s="343"/>
      <c r="H29" s="343"/>
      <c r="I29" s="343"/>
      <c r="J29" s="1163"/>
      <c r="K29" s="343"/>
      <c r="L29" s="343"/>
      <c r="M29" s="343"/>
      <c r="N29" s="343"/>
    </row>
    <row r="30" spans="1:21" ht="30" customHeight="1">
      <c r="A30" s="539" t="s">
        <v>259</v>
      </c>
      <c r="B30" s="158">
        <v>7.7270000000000003</v>
      </c>
      <c r="C30" s="158">
        <v>7.2270000000000003</v>
      </c>
      <c r="D30" s="158">
        <v>6.7320000000000002</v>
      </c>
      <c r="E30" s="158">
        <v>8.2799999999999994</v>
      </c>
      <c r="F30" s="158">
        <v>7.15</v>
      </c>
      <c r="G30" s="158">
        <v>6.47</v>
      </c>
      <c r="H30" s="158">
        <v>6.11</v>
      </c>
      <c r="I30" s="158">
        <v>7.05</v>
      </c>
      <c r="J30" s="158">
        <v>6.97</v>
      </c>
      <c r="K30" s="158">
        <v>6.92</v>
      </c>
      <c r="L30" s="158"/>
      <c r="M30" s="158"/>
      <c r="N30" s="158"/>
    </row>
    <row r="31" spans="1:21" ht="17.100000000000001" customHeight="1">
      <c r="A31" s="548" t="s">
        <v>253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</row>
  </sheetData>
  <mergeCells count="2">
    <mergeCell ref="A2:N2"/>
    <mergeCell ref="A3:N3"/>
  </mergeCells>
  <conditionalFormatting sqref="B7:L31">
    <cfRule type="cellIs" dxfId="184" priority="5" operator="equal">
      <formula>0</formula>
    </cfRule>
    <cfRule type="cellIs" dxfId="183" priority="6" operator="equal">
      <formula>0</formula>
    </cfRule>
  </conditionalFormatting>
  <conditionalFormatting sqref="N7:N31">
    <cfRule type="cellIs" dxfId="182" priority="3" operator="equal">
      <formula>0</formula>
    </cfRule>
    <cfRule type="cellIs" dxfId="181" priority="4" operator="equal">
      <formula>0</formula>
    </cfRule>
  </conditionalFormatting>
  <conditionalFormatting sqref="M7:M31">
    <cfRule type="cellIs" dxfId="180" priority="1" operator="equal">
      <formula>0</formula>
    </cfRule>
    <cfRule type="cellIs" dxfId="17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 activeCell="A86" sqref="A86"/>
    </sheetView>
  </sheetViews>
  <sheetFormatPr defaultRowHeight="12.75"/>
  <cols>
    <col min="1" max="3" width="28.42578125" style="317" customWidth="1"/>
    <col min="4" max="4" width="9.140625" style="317"/>
    <col min="5" max="5" width="9.5703125" style="317" bestFit="1" customWidth="1"/>
    <col min="6" max="16384" width="9.140625" style="317"/>
  </cols>
  <sheetData>
    <row r="1" spans="1:9" s="314" customFormat="1" ht="15" customHeight="1">
      <c r="A1" s="313"/>
      <c r="B1" s="313"/>
      <c r="C1" s="1177" t="s">
        <v>920</v>
      </c>
    </row>
    <row r="2" spans="1:9" s="963" customFormat="1" ht="30" customHeight="1">
      <c r="A2" s="1704" t="s">
        <v>921</v>
      </c>
      <c r="B2" s="1704"/>
      <c r="C2" s="1704"/>
    </row>
    <row r="3" spans="1:9" s="315" customFormat="1">
      <c r="A3" s="1719" t="s">
        <v>616</v>
      </c>
      <c r="B3" s="1719"/>
      <c r="C3" s="1719"/>
    </row>
    <row r="4" spans="1:9" s="315" customFormat="1" ht="12.95" customHeight="1">
      <c r="A4" s="316"/>
      <c r="C4" s="3" t="s">
        <v>205</v>
      </c>
    </row>
    <row r="5" spans="1:9" s="565" customFormat="1" ht="54.95" customHeight="1">
      <c r="A5" s="845" t="s">
        <v>144</v>
      </c>
      <c r="B5" s="845" t="s">
        <v>922</v>
      </c>
      <c r="C5" s="845" t="s">
        <v>923</v>
      </c>
    </row>
    <row r="6" spans="1:9" ht="15" customHeight="1">
      <c r="A6" s="845">
        <v>1</v>
      </c>
      <c r="B6" s="1180">
        <v>2</v>
      </c>
      <c r="C6" s="1180">
        <v>3</v>
      </c>
    </row>
    <row r="7" spans="1:9" ht="30" customHeight="1">
      <c r="A7" s="1018" t="s">
        <v>125</v>
      </c>
      <c r="B7" s="487"/>
      <c r="C7" s="487"/>
      <c r="E7" s="329"/>
      <c r="F7" s="329"/>
      <c r="H7" s="1020"/>
      <c r="I7" s="1020"/>
    </row>
    <row r="8" spans="1:9" ht="24.95" customHeight="1">
      <c r="A8" s="1019" t="s">
        <v>0</v>
      </c>
      <c r="B8" s="319">
        <v>372.02966055953402</v>
      </c>
      <c r="C8" s="319">
        <v>38.682164990093284</v>
      </c>
      <c r="E8" s="329"/>
      <c r="F8" s="329"/>
      <c r="H8" s="1020"/>
      <c r="I8" s="1020"/>
    </row>
    <row r="9" spans="1:9" ht="24.95" customHeight="1">
      <c r="A9" s="879" t="s">
        <v>1</v>
      </c>
      <c r="B9" s="487">
        <v>435.59119963906858</v>
      </c>
      <c r="C9" s="487">
        <v>71.718518321120811</v>
      </c>
      <c r="E9" s="329"/>
      <c r="F9" s="329"/>
      <c r="H9" s="1020"/>
      <c r="I9" s="1020"/>
    </row>
    <row r="10" spans="1:9" ht="24.95" customHeight="1">
      <c r="A10" s="1019" t="s">
        <v>2</v>
      </c>
      <c r="B10" s="319">
        <v>464.13600158602247</v>
      </c>
      <c r="C10" s="319">
        <v>100.3568981104617</v>
      </c>
      <c r="E10" s="329"/>
      <c r="F10" s="329"/>
      <c r="H10" s="1020"/>
      <c r="I10" s="1020"/>
    </row>
    <row r="11" spans="1:9" ht="24.95" customHeight="1">
      <c r="A11" s="879" t="s">
        <v>3</v>
      </c>
      <c r="B11" s="487">
        <v>497.2648126165933</v>
      </c>
      <c r="C11" s="487">
        <v>134.41015360290686</v>
      </c>
      <c r="E11" s="329"/>
      <c r="F11" s="329"/>
      <c r="H11" s="1020"/>
      <c r="I11" s="1020"/>
    </row>
    <row r="12" spans="1:9" ht="24.95" customHeight="1">
      <c r="A12" s="1019" t="s">
        <v>4</v>
      </c>
      <c r="B12" s="319">
        <v>518.78228877210688</v>
      </c>
      <c r="C12" s="319">
        <v>152.46038614400499</v>
      </c>
      <c r="E12" s="329"/>
      <c r="F12" s="329"/>
      <c r="H12" s="1020"/>
      <c r="I12" s="1020"/>
    </row>
    <row r="13" spans="1:9" ht="24.95" customHeight="1">
      <c r="A13" s="879" t="s">
        <v>5</v>
      </c>
      <c r="B13" s="487">
        <v>564.99729815817318</v>
      </c>
      <c r="C13" s="487">
        <v>169.62480403153927</v>
      </c>
      <c r="E13" s="329"/>
      <c r="F13" s="329"/>
      <c r="H13" s="1020"/>
      <c r="I13" s="1020"/>
    </row>
    <row r="14" spans="1:9" ht="24.95" customHeight="1">
      <c r="A14" s="1019" t="s">
        <v>6</v>
      </c>
      <c r="B14" s="319">
        <v>564.19046008443377</v>
      </c>
      <c r="C14" s="319">
        <v>196.13854889381398</v>
      </c>
      <c r="E14" s="329"/>
      <c r="F14" s="329"/>
      <c r="H14" s="1020"/>
      <c r="I14" s="1020"/>
    </row>
    <row r="15" spans="1:9" ht="24.95" customHeight="1">
      <c r="A15" s="879" t="s">
        <v>7</v>
      </c>
      <c r="B15" s="487">
        <v>587.70641509678342</v>
      </c>
      <c r="C15" s="487">
        <v>212.51594922427313</v>
      </c>
      <c r="E15" s="329"/>
      <c r="F15" s="329"/>
      <c r="H15" s="1020"/>
      <c r="I15" s="1020"/>
    </row>
    <row r="16" spans="1:9" ht="24.95" customHeight="1">
      <c r="A16" s="1019" t="s">
        <v>8</v>
      </c>
      <c r="B16" s="319">
        <v>603.70508247573707</v>
      </c>
      <c r="C16" s="319">
        <v>228.81104750774827</v>
      </c>
      <c r="E16" s="329"/>
      <c r="F16" s="329"/>
      <c r="H16" s="1020"/>
      <c r="I16" s="1020"/>
    </row>
    <row r="17" spans="1:10" ht="24.95" customHeight="1">
      <c r="A17" s="879" t="s">
        <v>9</v>
      </c>
      <c r="B17" s="487">
        <v>619.28034284166472</v>
      </c>
      <c r="C17" s="487">
        <v>249.36041411012442</v>
      </c>
      <c r="E17" s="329"/>
      <c r="F17" s="329"/>
      <c r="H17" s="1020"/>
      <c r="I17" s="1020"/>
    </row>
    <row r="18" spans="1:10" ht="24.95" customHeight="1">
      <c r="A18" s="1019" t="s">
        <v>10</v>
      </c>
      <c r="B18" s="319">
        <v>624.92379113839013</v>
      </c>
      <c r="C18" s="319">
        <v>273.79594678968061</v>
      </c>
      <c r="E18" s="329"/>
      <c r="F18" s="329"/>
      <c r="H18" s="1020"/>
      <c r="I18" s="1020"/>
    </row>
    <row r="19" spans="1:10" ht="24.95" customHeight="1">
      <c r="A19" s="1120" t="s">
        <v>11</v>
      </c>
      <c r="B19" s="1075">
        <v>640.79608988565349</v>
      </c>
      <c r="C19" s="1075">
        <v>286.03071278777662</v>
      </c>
      <c r="E19" s="329"/>
      <c r="F19" s="329"/>
      <c r="H19" s="1020"/>
      <c r="I19" s="1020"/>
    </row>
    <row r="20" spans="1:10" ht="30" customHeight="1">
      <c r="A20" s="1121" t="s">
        <v>126</v>
      </c>
      <c r="B20" s="1119"/>
      <c r="C20" s="1119"/>
      <c r="E20" s="329"/>
      <c r="F20" s="329"/>
      <c r="H20" s="1020"/>
      <c r="I20" s="1020"/>
    </row>
    <row r="21" spans="1:10" ht="24.95" customHeight="1">
      <c r="A21" s="879" t="s">
        <v>0</v>
      </c>
      <c r="B21" s="487">
        <v>226.89163897307807</v>
      </c>
      <c r="C21" s="487">
        <v>12.21388767592336</v>
      </c>
      <c r="E21" s="329"/>
      <c r="F21" s="329"/>
      <c r="H21" s="1020"/>
      <c r="I21" s="1020"/>
    </row>
    <row r="22" spans="1:10" ht="24.95" customHeight="1">
      <c r="A22" s="1019" t="s">
        <v>1</v>
      </c>
      <c r="B22" s="319">
        <v>240.85774789653391</v>
      </c>
      <c r="C22" s="319">
        <v>20.098392409292654</v>
      </c>
      <c r="E22" s="329"/>
      <c r="F22" s="329"/>
      <c r="H22" s="1020"/>
      <c r="I22" s="1020"/>
    </row>
    <row r="23" spans="1:10" ht="24.95" customHeight="1">
      <c r="A23" s="879" t="s">
        <v>2</v>
      </c>
      <c r="B23" s="487">
        <v>258.56955445633594</v>
      </c>
      <c r="C23" s="487">
        <v>32.095544692728367</v>
      </c>
      <c r="E23" s="329"/>
      <c r="F23" s="1468"/>
      <c r="G23" s="1468"/>
      <c r="H23" s="1020"/>
      <c r="I23" s="1020"/>
    </row>
    <row r="24" spans="1:10" ht="24.95" customHeight="1">
      <c r="A24" s="1019" t="s">
        <v>3</v>
      </c>
      <c r="B24" s="319">
        <v>257.39842880308686</v>
      </c>
      <c r="C24" s="319">
        <v>38.391152068705587</v>
      </c>
      <c r="E24" s="329"/>
      <c r="F24" s="329"/>
      <c r="H24" s="1020"/>
      <c r="I24" s="1020"/>
    </row>
    <row r="25" spans="1:10" ht="24.95" customHeight="1">
      <c r="A25" s="1120" t="s">
        <v>4</v>
      </c>
      <c r="B25" s="1075">
        <v>298.8529437887413</v>
      </c>
      <c r="C25" s="1075">
        <v>69.79983813547922</v>
      </c>
      <c r="E25" s="329"/>
      <c r="F25" s="329"/>
      <c r="H25" s="1020"/>
      <c r="I25" s="1020"/>
    </row>
    <row r="26" spans="1:10" ht="24.95" customHeight="1">
      <c r="A26" s="1186" t="s">
        <v>5</v>
      </c>
      <c r="B26" s="990">
        <v>314.54653182002943</v>
      </c>
      <c r="C26" s="990">
        <v>88.690533417514558</v>
      </c>
      <c r="E26" s="329"/>
      <c r="F26" s="329"/>
      <c r="H26" s="1020"/>
      <c r="I26" s="1020"/>
    </row>
    <row r="27" spans="1:10" ht="24.95" customHeight="1">
      <c r="A27" s="1120" t="s">
        <v>6</v>
      </c>
      <c r="B27" s="1075">
        <v>314.09782337802642</v>
      </c>
      <c r="C27" s="1075">
        <v>93.929299654797475</v>
      </c>
      <c r="E27" s="329"/>
      <c r="F27" s="329"/>
      <c r="H27" s="1020"/>
      <c r="I27" s="1020"/>
    </row>
    <row r="28" spans="1:10" ht="24.95" customHeight="1">
      <c r="A28" s="1186" t="s">
        <v>7</v>
      </c>
      <c r="B28" s="990">
        <v>357.2648903131813</v>
      </c>
      <c r="C28" s="990">
        <v>106.04897238617237</v>
      </c>
      <c r="E28" s="329"/>
      <c r="F28" s="329"/>
      <c r="H28" s="1020"/>
      <c r="I28" s="1020"/>
    </row>
    <row r="29" spans="1:10" ht="24.95" customHeight="1">
      <c r="A29" s="1214" t="s">
        <v>8</v>
      </c>
      <c r="B29" s="701">
        <v>405.93818243845709</v>
      </c>
      <c r="C29" s="701">
        <v>150.8748131350782</v>
      </c>
      <c r="E29" s="329"/>
      <c r="F29" s="329"/>
      <c r="H29" s="1020"/>
      <c r="I29" s="1020"/>
      <c r="J29" s="1476"/>
    </row>
    <row r="30" spans="1:10" ht="9.75" customHeight="1">
      <c r="A30" s="958"/>
      <c r="B30" s="959"/>
      <c r="C30" s="959"/>
    </row>
    <row r="31" spans="1:10" ht="25.5" customHeight="1">
      <c r="A31" s="1720" t="s">
        <v>1218</v>
      </c>
      <c r="B31" s="1720"/>
      <c r="C31" s="1720"/>
    </row>
  </sheetData>
  <mergeCells count="3">
    <mergeCell ref="A2:C2"/>
    <mergeCell ref="A3:C3"/>
    <mergeCell ref="A31:C3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3" width="28.42578125" style="1" customWidth="1"/>
    <col min="4" max="16384" width="19.85546875" style="247"/>
  </cols>
  <sheetData>
    <row r="1" spans="1:3" ht="15" customHeight="1">
      <c r="A1" s="270"/>
      <c r="B1" s="270"/>
      <c r="C1" s="1177" t="s">
        <v>924</v>
      </c>
    </row>
    <row r="2" spans="1:3" ht="15.75">
      <c r="A2" s="1674" t="s">
        <v>925</v>
      </c>
      <c r="B2" s="1674"/>
      <c r="C2" s="1674"/>
    </row>
    <row r="3" spans="1:3">
      <c r="A3" s="2"/>
      <c r="B3" s="2"/>
      <c r="C3" s="2"/>
    </row>
    <row r="4" spans="1:3" ht="30" customHeight="1">
      <c r="A4" s="1673" t="s">
        <v>144</v>
      </c>
      <c r="B4" s="1673" t="s">
        <v>900</v>
      </c>
      <c r="C4" s="1673"/>
    </row>
    <row r="5" spans="1:3" ht="45" customHeight="1">
      <c r="A5" s="1673"/>
      <c r="B5" s="1247" t="s">
        <v>542</v>
      </c>
      <c r="C5" s="1247" t="s">
        <v>796</v>
      </c>
    </row>
    <row r="6" spans="1:3" ht="15" customHeight="1">
      <c r="A6" s="1180">
        <v>1</v>
      </c>
      <c r="B6" s="1180">
        <v>2</v>
      </c>
      <c r="C6" s="1180">
        <v>3</v>
      </c>
    </row>
    <row r="7" spans="1:3" ht="24" customHeight="1">
      <c r="A7" s="1165" t="s">
        <v>125</v>
      </c>
      <c r="B7" s="483">
        <f>SUM(B8:B19)</f>
        <v>59579</v>
      </c>
      <c r="C7" s="472">
        <f>SUM(C8:C19)</f>
        <v>9794.1054234790008</v>
      </c>
    </row>
    <row r="8" spans="1:3" ht="24" customHeight="1">
      <c r="A8" s="1166" t="s">
        <v>0</v>
      </c>
      <c r="B8" s="300">
        <v>4510</v>
      </c>
      <c r="C8" s="185">
        <v>483.52837512299999</v>
      </c>
    </row>
    <row r="9" spans="1:3" ht="24" customHeight="1">
      <c r="A9" s="1167" t="s">
        <v>1</v>
      </c>
      <c r="B9" s="484">
        <v>3079</v>
      </c>
      <c r="C9" s="474">
        <v>461.614503388</v>
      </c>
    </row>
    <row r="10" spans="1:3" ht="24" customHeight="1">
      <c r="A10" s="1166" t="s">
        <v>2</v>
      </c>
      <c r="B10" s="300">
        <v>4535</v>
      </c>
      <c r="C10" s="185">
        <v>633.11063723500001</v>
      </c>
    </row>
    <row r="11" spans="1:3" ht="24" customHeight="1">
      <c r="A11" s="1167" t="s">
        <v>3</v>
      </c>
      <c r="B11" s="484">
        <v>4624</v>
      </c>
      <c r="C11" s="474">
        <v>633.37085407400002</v>
      </c>
    </row>
    <row r="12" spans="1:3" ht="24" customHeight="1">
      <c r="A12" s="1166" t="s">
        <v>4</v>
      </c>
      <c r="B12" s="300">
        <v>4353</v>
      </c>
      <c r="C12" s="185">
        <v>556.55141952999998</v>
      </c>
    </row>
    <row r="13" spans="1:3" ht="24" customHeight="1">
      <c r="A13" s="1167" t="s">
        <v>5</v>
      </c>
      <c r="B13" s="484">
        <v>4220</v>
      </c>
      <c r="C13" s="474">
        <v>754.60261886900003</v>
      </c>
    </row>
    <row r="14" spans="1:3" ht="24" customHeight="1">
      <c r="A14" s="1166" t="s">
        <v>6</v>
      </c>
      <c r="B14" s="300">
        <v>5501</v>
      </c>
      <c r="C14" s="185">
        <v>756.03837612100006</v>
      </c>
    </row>
    <row r="15" spans="1:3" ht="24" customHeight="1">
      <c r="A15" s="1167" t="s">
        <v>7</v>
      </c>
      <c r="B15" s="484">
        <v>6480</v>
      </c>
      <c r="C15" s="474">
        <v>957.28598460199998</v>
      </c>
    </row>
    <row r="16" spans="1:3" ht="24" customHeight="1">
      <c r="A16" s="1166" t="s">
        <v>8</v>
      </c>
      <c r="B16" s="300">
        <v>4639</v>
      </c>
      <c r="C16" s="185">
        <v>913.22529716400004</v>
      </c>
    </row>
    <row r="17" spans="1:3" ht="24" customHeight="1">
      <c r="A17" s="1167" t="s">
        <v>9</v>
      </c>
      <c r="B17" s="484">
        <v>4044</v>
      </c>
      <c r="C17" s="474">
        <v>818.56647153100005</v>
      </c>
    </row>
    <row r="18" spans="1:3" ht="24" customHeight="1">
      <c r="A18" s="1166" t="s">
        <v>10</v>
      </c>
      <c r="B18" s="300">
        <v>5286</v>
      </c>
      <c r="C18" s="185">
        <v>1069.458236187</v>
      </c>
    </row>
    <row r="19" spans="1:3" ht="24" customHeight="1">
      <c r="A19" s="1168" t="s">
        <v>11</v>
      </c>
      <c r="B19" s="485">
        <v>8308</v>
      </c>
      <c r="C19" s="520">
        <v>1756.7526496549999</v>
      </c>
    </row>
    <row r="20" spans="1:3" ht="24" customHeight="1">
      <c r="A20" s="1169" t="s">
        <v>126</v>
      </c>
      <c r="B20" s="206">
        <f>SUM(B21:B29)</f>
        <v>53541</v>
      </c>
      <c r="C20" s="200">
        <f>SUM(C21:C29)</f>
        <v>10342.385641229001</v>
      </c>
    </row>
    <row r="21" spans="1:3" ht="24" customHeight="1">
      <c r="A21" s="1168" t="s">
        <v>0</v>
      </c>
      <c r="B21" s="485">
        <v>4725</v>
      </c>
      <c r="C21" s="520">
        <v>683.89141222499995</v>
      </c>
    </row>
    <row r="22" spans="1:3" ht="24" customHeight="1">
      <c r="A22" s="1166" t="s">
        <v>1</v>
      </c>
      <c r="B22" s="300">
        <v>7173</v>
      </c>
      <c r="C22" s="185">
        <v>1069.752294208</v>
      </c>
    </row>
    <row r="23" spans="1:3" ht="22.5" customHeight="1">
      <c r="A23" s="1168" t="s">
        <v>2</v>
      </c>
      <c r="B23" s="485">
        <v>5467</v>
      </c>
      <c r="C23" s="520">
        <v>1075.6725478379999</v>
      </c>
    </row>
    <row r="24" spans="1:3" ht="22.5" customHeight="1">
      <c r="A24" s="1170" t="s">
        <v>3</v>
      </c>
      <c r="B24" s="992">
        <v>6204</v>
      </c>
      <c r="C24" s="186">
        <v>1311.260270776</v>
      </c>
    </row>
    <row r="25" spans="1:3" ht="22.5" customHeight="1">
      <c r="A25" s="1168" t="s">
        <v>4</v>
      </c>
      <c r="B25" s="485">
        <v>6738</v>
      </c>
      <c r="C25" s="520">
        <v>1066.5289535039999</v>
      </c>
    </row>
    <row r="26" spans="1:3" ht="22.5" customHeight="1">
      <c r="A26" s="1170" t="s">
        <v>5</v>
      </c>
      <c r="B26" s="992">
        <v>6093</v>
      </c>
      <c r="C26" s="186">
        <v>1323.9799328030001</v>
      </c>
    </row>
    <row r="27" spans="1:3" ht="22.5" customHeight="1">
      <c r="A27" s="1168" t="s">
        <v>6</v>
      </c>
      <c r="B27" s="485">
        <v>5041</v>
      </c>
      <c r="C27" s="520">
        <v>1096.2815197500004</v>
      </c>
    </row>
    <row r="28" spans="1:3" ht="22.5" customHeight="1">
      <c r="A28" s="1170" t="s">
        <v>7</v>
      </c>
      <c r="B28" s="186">
        <v>6903</v>
      </c>
      <c r="C28" s="186">
        <v>1503.82668967</v>
      </c>
    </row>
    <row r="29" spans="1:3" ht="22.5" customHeight="1">
      <c r="A29" s="1215" t="s">
        <v>8</v>
      </c>
      <c r="B29" s="464">
        <v>5197</v>
      </c>
      <c r="C29" s="464">
        <v>1211.1920204549999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3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9.85546875" defaultRowHeight="12.75"/>
  <cols>
    <col min="1" max="1" width="16" style="1" customWidth="1"/>
    <col min="2" max="10" width="15.85546875" style="1" customWidth="1"/>
    <col min="11" max="11" width="9.7109375" style="1" customWidth="1"/>
    <col min="12" max="12" width="12" style="1" bestFit="1" customWidth="1"/>
    <col min="13" max="13" width="12.42578125" style="1" bestFit="1" customWidth="1"/>
    <col min="14" max="14" width="8.7109375" style="1" customWidth="1"/>
    <col min="15" max="15" width="7.42578125" style="1189" customWidth="1"/>
    <col min="16" max="16" width="6.5703125" style="1189" customWidth="1"/>
    <col min="17" max="24" width="6.5703125" style="1" customWidth="1"/>
    <col min="25" max="16384" width="19.85546875" style="1"/>
  </cols>
  <sheetData>
    <row r="1" spans="1:24" s="247" customFormat="1" ht="15" customHeight="1">
      <c r="A1" s="270"/>
      <c r="B1" s="270"/>
      <c r="C1" s="270"/>
      <c r="D1" s="270"/>
      <c r="E1" s="270"/>
      <c r="F1" s="270"/>
      <c r="G1" s="270"/>
      <c r="H1" s="270"/>
      <c r="I1" s="270"/>
      <c r="J1" s="1177" t="s">
        <v>926</v>
      </c>
      <c r="O1" s="1187"/>
      <c r="P1" s="1187"/>
    </row>
    <row r="2" spans="1:24" s="503" customFormat="1" ht="15.75" customHeight="1">
      <c r="A2" s="1668" t="s">
        <v>927</v>
      </c>
      <c r="B2" s="1668"/>
      <c r="C2" s="1668"/>
      <c r="D2" s="1668"/>
      <c r="E2" s="1668"/>
      <c r="F2" s="1668"/>
      <c r="G2" s="1668"/>
      <c r="H2" s="1668"/>
      <c r="I2" s="1668"/>
      <c r="J2" s="1668"/>
      <c r="O2" s="1188"/>
      <c r="P2" s="1188"/>
    </row>
    <row r="3" spans="1:24">
      <c r="A3" s="1675" t="s">
        <v>928</v>
      </c>
      <c r="B3" s="1675"/>
      <c r="C3" s="1675"/>
      <c r="D3" s="1675"/>
      <c r="E3" s="1675"/>
      <c r="F3" s="1675"/>
      <c r="G3" s="1675"/>
      <c r="H3" s="1675"/>
      <c r="I3" s="1675"/>
      <c r="J3" s="1675"/>
    </row>
    <row r="4" spans="1:24">
      <c r="A4" s="2"/>
      <c r="B4" s="2"/>
      <c r="C4" s="2"/>
      <c r="D4" s="2"/>
      <c r="E4" s="2"/>
      <c r="F4" s="2"/>
      <c r="G4" s="2"/>
      <c r="H4" s="2"/>
      <c r="I4" s="2"/>
      <c r="J4" s="3" t="s">
        <v>263</v>
      </c>
    </row>
    <row r="5" spans="1:24" s="4" customFormat="1" ht="12.95" customHeight="1">
      <c r="A5" s="1669" t="s">
        <v>144</v>
      </c>
      <c r="B5" s="1686" t="s">
        <v>425</v>
      </c>
      <c r="C5" s="1676" t="s">
        <v>148</v>
      </c>
      <c r="D5" s="1677"/>
      <c r="E5" s="1677"/>
      <c r="F5" s="1677"/>
      <c r="G5" s="1677"/>
      <c r="H5" s="1677"/>
      <c r="I5" s="1677"/>
      <c r="J5" s="1678"/>
      <c r="O5" s="1190"/>
      <c r="P5" s="1190"/>
    </row>
    <row r="6" spans="1:24" s="4" customFormat="1" ht="12.95" customHeight="1">
      <c r="A6" s="1670"/>
      <c r="B6" s="1721"/>
      <c r="C6" s="1703" t="s">
        <v>929</v>
      </c>
      <c r="D6" s="1703" t="s">
        <v>930</v>
      </c>
      <c r="E6" s="1672" t="s">
        <v>320</v>
      </c>
      <c r="F6" s="1672"/>
      <c r="G6" s="1686" t="s">
        <v>931</v>
      </c>
      <c r="H6" s="1703" t="s">
        <v>932</v>
      </c>
      <c r="I6" s="1703" t="s">
        <v>83</v>
      </c>
      <c r="J6" s="1703" t="s">
        <v>933</v>
      </c>
      <c r="O6" s="1190"/>
      <c r="P6" s="1190"/>
    </row>
    <row r="7" spans="1:24" s="4" customFormat="1" ht="26.1" customHeight="1">
      <c r="A7" s="1671"/>
      <c r="B7" s="1687"/>
      <c r="C7" s="1703"/>
      <c r="D7" s="1703"/>
      <c r="E7" s="1249" t="s">
        <v>934</v>
      </c>
      <c r="F7" s="1249" t="s">
        <v>935</v>
      </c>
      <c r="G7" s="1687"/>
      <c r="H7" s="1703"/>
      <c r="I7" s="1703"/>
      <c r="J7" s="1703"/>
      <c r="O7" s="1190"/>
      <c r="P7" s="1190"/>
    </row>
    <row r="8" spans="1:24" ht="15" customHeight="1">
      <c r="A8" s="661">
        <v>1</v>
      </c>
      <c r="B8" s="661">
        <f>+A8+1</f>
        <v>2</v>
      </c>
      <c r="C8" s="662">
        <v>3</v>
      </c>
      <c r="D8" s="662">
        <v>4</v>
      </c>
      <c r="E8" s="662">
        <v>5</v>
      </c>
      <c r="F8" s="662">
        <v>6</v>
      </c>
      <c r="G8" s="662">
        <v>7</v>
      </c>
      <c r="H8" s="662">
        <v>8</v>
      </c>
      <c r="I8" s="662">
        <v>9</v>
      </c>
      <c r="J8" s="662">
        <v>10</v>
      </c>
      <c r="M8" s="944"/>
      <c r="N8" s="944"/>
    </row>
    <row r="9" spans="1:24" s="12" customFormat="1" ht="20.100000000000001" customHeight="1">
      <c r="A9" s="488" t="s">
        <v>125</v>
      </c>
      <c r="B9" s="461">
        <f>+C9+D9+G9+H9+I9+J9</f>
        <v>40520.896131201975</v>
      </c>
      <c r="C9" s="461">
        <f>SUM(C10:C21)</f>
        <v>9794.1763181560018</v>
      </c>
      <c r="D9" s="461">
        <f t="shared" ref="D9:J9" si="0">SUM(D10:D21)</f>
        <v>9666.5609900444506</v>
      </c>
      <c r="E9" s="461">
        <f t="shared" si="0"/>
        <v>8497.6095945100005</v>
      </c>
      <c r="F9" s="461">
        <f t="shared" si="0"/>
        <v>266.27400729799996</v>
      </c>
      <c r="G9" s="461">
        <f t="shared" si="0"/>
        <v>9950.7902718201603</v>
      </c>
      <c r="H9" s="461">
        <f t="shared" si="0"/>
        <v>6865.6460311672799</v>
      </c>
      <c r="I9" s="461">
        <f t="shared" si="0"/>
        <v>2575.3188431610001</v>
      </c>
      <c r="J9" s="461">
        <f t="shared" si="0"/>
        <v>1668.4036768530777</v>
      </c>
      <c r="K9" s="329"/>
      <c r="L9" s="1477"/>
      <c r="M9" s="153"/>
      <c r="N9" s="1172"/>
      <c r="O9" s="1478"/>
      <c r="P9" s="1478"/>
    </row>
    <row r="10" spans="1:24" ht="15.95" customHeight="1">
      <c r="A10" s="7" t="s">
        <v>0</v>
      </c>
      <c r="B10" s="161">
        <v>1507.7262841719999</v>
      </c>
      <c r="C10" s="161">
        <v>483.52837512299999</v>
      </c>
      <c r="D10" s="161">
        <v>385.77324336099997</v>
      </c>
      <c r="E10" s="161">
        <v>337.93672621599995</v>
      </c>
      <c r="F10" s="161">
        <v>1.916646914</v>
      </c>
      <c r="G10" s="161">
        <v>300.40014184499995</v>
      </c>
      <c r="H10" s="161">
        <v>103.483273361</v>
      </c>
      <c r="I10" s="161">
        <v>163.834422152</v>
      </c>
      <c r="J10" s="161">
        <v>70.706828329999936</v>
      </c>
      <c r="K10" s="329"/>
      <c r="L10" s="954"/>
      <c r="M10" s="153"/>
      <c r="N10" s="1171"/>
      <c r="O10" s="1479"/>
      <c r="P10" s="1479"/>
      <c r="Q10" s="878"/>
      <c r="R10" s="878"/>
      <c r="S10" s="878"/>
      <c r="T10" s="878"/>
      <c r="U10" s="878"/>
      <c r="V10" s="878"/>
      <c r="W10" s="878"/>
      <c r="X10" s="878"/>
    </row>
    <row r="11" spans="1:24" ht="15.95" customHeight="1">
      <c r="A11" s="473" t="s">
        <v>1</v>
      </c>
      <c r="B11" s="462">
        <v>2379.6943983820001</v>
      </c>
      <c r="C11" s="462">
        <v>461.614503388</v>
      </c>
      <c r="D11" s="462">
        <v>547.22897091699997</v>
      </c>
      <c r="E11" s="462">
        <v>423.311998598</v>
      </c>
      <c r="F11" s="462">
        <v>4.8587460670000002</v>
      </c>
      <c r="G11" s="462">
        <v>703.35695483500001</v>
      </c>
      <c r="H11" s="462">
        <v>405.23018066399999</v>
      </c>
      <c r="I11" s="462">
        <v>197.68210159100002</v>
      </c>
      <c r="J11" s="462">
        <v>64.581686987000055</v>
      </c>
      <c r="K11" s="329"/>
      <c r="L11" s="954"/>
      <c r="M11" s="153"/>
      <c r="N11" s="1171"/>
      <c r="O11" s="1479"/>
      <c r="P11" s="1479"/>
      <c r="Q11" s="878"/>
      <c r="R11" s="878"/>
      <c r="S11" s="878"/>
      <c r="T11" s="878"/>
      <c r="U11" s="878"/>
      <c r="V11" s="878"/>
      <c r="W11" s="878"/>
      <c r="X11" s="878"/>
    </row>
    <row r="12" spans="1:24" ht="15.95" customHeight="1">
      <c r="A12" s="7" t="s">
        <v>2</v>
      </c>
      <c r="B12" s="161">
        <v>3439.8999527639994</v>
      </c>
      <c r="C12" s="161">
        <v>633.11063723500001</v>
      </c>
      <c r="D12" s="161">
        <v>724.73998718500002</v>
      </c>
      <c r="E12" s="161">
        <v>589.87899150700002</v>
      </c>
      <c r="F12" s="161">
        <v>9.6420326369999998</v>
      </c>
      <c r="G12" s="161">
        <v>760.29790527899991</v>
      </c>
      <c r="H12" s="161">
        <v>1017.251763828</v>
      </c>
      <c r="I12" s="161">
        <v>243.871684843</v>
      </c>
      <c r="J12" s="161">
        <v>60.627974393999267</v>
      </c>
      <c r="K12" s="329"/>
      <c r="L12" s="954"/>
      <c r="M12" s="153"/>
      <c r="N12" s="1171"/>
      <c r="O12" s="1479"/>
      <c r="P12" s="1479"/>
      <c r="Q12" s="878"/>
      <c r="R12" s="878"/>
      <c r="S12" s="878"/>
      <c r="T12" s="878"/>
      <c r="U12" s="878"/>
      <c r="V12" s="878"/>
      <c r="W12" s="878"/>
      <c r="X12" s="878"/>
    </row>
    <row r="13" spans="1:24" ht="15.95" customHeight="1">
      <c r="A13" s="473" t="s">
        <v>3</v>
      </c>
      <c r="B13" s="462">
        <v>4026.2037555769994</v>
      </c>
      <c r="C13" s="462">
        <v>633.37085407400002</v>
      </c>
      <c r="D13" s="462">
        <v>799.78195824700003</v>
      </c>
      <c r="E13" s="462">
        <v>619.70904977999999</v>
      </c>
      <c r="F13" s="462">
        <v>9.9080683030000003</v>
      </c>
      <c r="G13" s="462">
        <v>899.06475102499996</v>
      </c>
      <c r="H13" s="462">
        <v>1393.398848867</v>
      </c>
      <c r="I13" s="462">
        <v>233.44622106700001</v>
      </c>
      <c r="J13" s="462">
        <v>67.141122296999214</v>
      </c>
      <c r="K13" s="329"/>
      <c r="L13" s="954"/>
      <c r="M13" s="153"/>
      <c r="N13" s="1171"/>
      <c r="O13" s="1479"/>
      <c r="P13" s="1479"/>
      <c r="Q13" s="878"/>
      <c r="R13" s="878"/>
      <c r="S13" s="878"/>
      <c r="T13" s="878"/>
      <c r="U13" s="878"/>
      <c r="V13" s="878"/>
      <c r="W13" s="878"/>
      <c r="X13" s="878"/>
    </row>
    <row r="14" spans="1:24" ht="15.95" customHeight="1">
      <c r="A14" s="7" t="s">
        <v>4</v>
      </c>
      <c r="B14" s="161">
        <v>3642.8945699064698</v>
      </c>
      <c r="C14" s="161">
        <v>556.55141952999998</v>
      </c>
      <c r="D14" s="161">
        <v>815.53948656900002</v>
      </c>
      <c r="E14" s="161">
        <v>669.29784099699998</v>
      </c>
      <c r="F14" s="161">
        <v>4.6115040409999999</v>
      </c>
      <c r="G14" s="161">
        <v>857.63908752665009</v>
      </c>
      <c r="H14" s="161">
        <v>1077.594038773</v>
      </c>
      <c r="I14" s="161">
        <v>247.58034903799998</v>
      </c>
      <c r="J14" s="161">
        <v>87.990188469819728</v>
      </c>
      <c r="K14" s="329"/>
      <c r="L14" s="954"/>
      <c r="M14" s="153"/>
      <c r="N14" s="1171"/>
      <c r="O14" s="1479"/>
      <c r="P14" s="1479"/>
      <c r="Q14" s="878"/>
      <c r="R14" s="878"/>
      <c r="S14" s="878"/>
      <c r="T14" s="878"/>
      <c r="U14" s="878"/>
      <c r="V14" s="878"/>
      <c r="W14" s="878"/>
      <c r="X14" s="878"/>
    </row>
    <row r="15" spans="1:24" ht="15.95" customHeight="1">
      <c r="A15" s="473" t="s">
        <v>5</v>
      </c>
      <c r="B15" s="462">
        <v>3698.1929304555001</v>
      </c>
      <c r="C15" s="462">
        <v>754.60261886900003</v>
      </c>
      <c r="D15" s="462">
        <v>917.90056889745006</v>
      </c>
      <c r="E15" s="462">
        <v>781.27830808500005</v>
      </c>
      <c r="F15" s="462">
        <v>2.4877747070000003</v>
      </c>
      <c r="G15" s="462">
        <v>1042.9353324235101</v>
      </c>
      <c r="H15" s="462">
        <v>652.42902885928004</v>
      </c>
      <c r="I15" s="462">
        <v>250.15702774900001</v>
      </c>
      <c r="J15" s="462">
        <v>80.168353657259601</v>
      </c>
      <c r="K15" s="329"/>
      <c r="L15" s="954"/>
      <c r="M15" s="153"/>
      <c r="N15" s="1171"/>
      <c r="O15" s="1479"/>
      <c r="P15" s="1479"/>
      <c r="Q15" s="878"/>
      <c r="R15" s="878"/>
      <c r="S15" s="878"/>
      <c r="T15" s="878"/>
      <c r="U15" s="878"/>
      <c r="V15" s="878"/>
      <c r="W15" s="878"/>
      <c r="X15" s="878"/>
    </row>
    <row r="16" spans="1:24" ht="15.95" customHeight="1">
      <c r="A16" s="7" t="s">
        <v>6</v>
      </c>
      <c r="B16" s="161">
        <v>3291.2840797109998</v>
      </c>
      <c r="C16" s="161">
        <v>756.03837612100006</v>
      </c>
      <c r="D16" s="161">
        <v>971.43989642899999</v>
      </c>
      <c r="E16" s="161">
        <v>893.79590984499998</v>
      </c>
      <c r="F16" s="161">
        <v>0.85895794599999997</v>
      </c>
      <c r="G16" s="161">
        <v>899.75217712100005</v>
      </c>
      <c r="H16" s="161">
        <v>376.51319070400001</v>
      </c>
      <c r="I16" s="161">
        <v>213.24166645899999</v>
      </c>
      <c r="J16" s="161">
        <v>74.298772876999806</v>
      </c>
      <c r="K16" s="329"/>
      <c r="L16" s="954"/>
      <c r="M16" s="153"/>
      <c r="N16" s="1171"/>
      <c r="O16" s="1479"/>
      <c r="P16" s="1479"/>
      <c r="Q16" s="878"/>
      <c r="R16" s="878"/>
      <c r="S16" s="878"/>
      <c r="T16" s="878"/>
      <c r="U16" s="878"/>
      <c r="V16" s="878"/>
      <c r="W16" s="878"/>
      <c r="X16" s="878"/>
    </row>
    <row r="17" spans="1:24" ht="15.95" customHeight="1">
      <c r="A17" s="473" t="s">
        <v>7</v>
      </c>
      <c r="B17" s="462">
        <v>3704.176844914</v>
      </c>
      <c r="C17" s="462">
        <v>957.28598460199998</v>
      </c>
      <c r="D17" s="462">
        <v>1054.954070776</v>
      </c>
      <c r="E17" s="462">
        <v>1012.343071782</v>
      </c>
      <c r="F17" s="462">
        <v>1.6107905359999999</v>
      </c>
      <c r="G17" s="462">
        <v>992.27961697399996</v>
      </c>
      <c r="H17" s="462">
        <v>403.23498807300001</v>
      </c>
      <c r="I17" s="462">
        <v>216.63420837199999</v>
      </c>
      <c r="J17" s="462">
        <v>79.787976116999985</v>
      </c>
      <c r="K17" s="329"/>
      <c r="L17" s="954"/>
      <c r="M17" s="153"/>
      <c r="N17" s="1171"/>
      <c r="O17" s="1479"/>
      <c r="P17" s="1479"/>
      <c r="Q17" s="878"/>
      <c r="R17" s="878"/>
      <c r="S17" s="878"/>
      <c r="T17" s="878"/>
      <c r="U17" s="878"/>
      <c r="V17" s="878"/>
      <c r="W17" s="878"/>
      <c r="X17" s="878"/>
    </row>
    <row r="18" spans="1:24" ht="15.95" customHeight="1">
      <c r="A18" s="7" t="s">
        <v>8</v>
      </c>
      <c r="B18" s="161">
        <v>3383.3912200660002</v>
      </c>
      <c r="C18" s="161">
        <v>913.22529716400004</v>
      </c>
      <c r="D18" s="161">
        <v>865.77960664799991</v>
      </c>
      <c r="E18" s="161">
        <v>810.13409134299991</v>
      </c>
      <c r="F18" s="161">
        <v>33.928532801000003</v>
      </c>
      <c r="G18" s="161">
        <v>866.50224049999997</v>
      </c>
      <c r="H18" s="161">
        <v>473.37824878099997</v>
      </c>
      <c r="I18" s="161">
        <v>184.66921713299999</v>
      </c>
      <c r="J18" s="161">
        <v>79.836609840000051</v>
      </c>
      <c r="K18" s="329"/>
      <c r="L18" s="954"/>
      <c r="M18" s="153"/>
      <c r="N18" s="1171"/>
      <c r="O18" s="1479"/>
      <c r="P18" s="1479"/>
      <c r="Q18" s="878"/>
      <c r="R18" s="878"/>
      <c r="S18" s="878"/>
      <c r="T18" s="878"/>
      <c r="U18" s="878"/>
      <c r="V18" s="878"/>
      <c r="W18" s="878"/>
      <c r="X18" s="878"/>
    </row>
    <row r="19" spans="1:24" ht="15.95" customHeight="1">
      <c r="A19" s="473" t="s">
        <v>9</v>
      </c>
      <c r="B19" s="462">
        <v>3265.1394539879998</v>
      </c>
      <c r="C19" s="462">
        <v>818.56647153099993</v>
      </c>
      <c r="D19" s="462">
        <v>1002.2209664810001</v>
      </c>
      <c r="E19" s="462">
        <v>905.99497726099992</v>
      </c>
      <c r="F19" s="462">
        <v>82.512106889000009</v>
      </c>
      <c r="G19" s="462">
        <v>843.46280661100002</v>
      </c>
      <c r="H19" s="462">
        <v>324.60279706299997</v>
      </c>
      <c r="I19" s="462">
        <v>199.43563101999999</v>
      </c>
      <c r="J19" s="462">
        <v>76.850781281999318</v>
      </c>
      <c r="K19" s="329"/>
      <c r="L19" s="954"/>
      <c r="M19" s="153"/>
      <c r="N19" s="1171"/>
      <c r="O19" s="1479"/>
      <c r="P19" s="1479"/>
      <c r="Q19" s="878"/>
      <c r="R19" s="878"/>
      <c r="S19" s="878"/>
      <c r="T19" s="878"/>
      <c r="U19" s="878"/>
      <c r="V19" s="878"/>
      <c r="W19" s="878"/>
      <c r="X19" s="878"/>
    </row>
    <row r="20" spans="1:24" ht="15.95" customHeight="1">
      <c r="A20" s="7" t="s">
        <v>10</v>
      </c>
      <c r="B20" s="161">
        <v>3786.193864504</v>
      </c>
      <c r="C20" s="161">
        <v>1069.458236187</v>
      </c>
      <c r="D20" s="161">
        <v>881.88236344600011</v>
      </c>
      <c r="E20" s="161">
        <v>795.25461752600006</v>
      </c>
      <c r="F20" s="161">
        <v>79.588869011999989</v>
      </c>
      <c r="G20" s="161">
        <v>948.27679631599995</v>
      </c>
      <c r="H20" s="161">
        <v>260.97962837199998</v>
      </c>
      <c r="I20" s="161">
        <v>207.127436413</v>
      </c>
      <c r="J20" s="161">
        <v>418.46940377000021</v>
      </c>
      <c r="K20" s="329"/>
      <c r="L20" s="954"/>
      <c r="M20" s="153"/>
      <c r="N20" s="1171"/>
      <c r="O20" s="1479"/>
      <c r="P20" s="1479"/>
      <c r="Q20" s="878"/>
      <c r="R20" s="878"/>
      <c r="S20" s="878"/>
      <c r="T20" s="878"/>
      <c r="U20" s="878"/>
      <c r="V20" s="878"/>
      <c r="W20" s="878"/>
      <c r="X20" s="878"/>
    </row>
    <row r="21" spans="1:24" ht="15.95" customHeight="1">
      <c r="A21" s="475" t="s">
        <v>11</v>
      </c>
      <c r="B21" s="463">
        <v>4396.0987767619999</v>
      </c>
      <c r="C21" s="463">
        <v>1756.823544332</v>
      </c>
      <c r="D21" s="463">
        <v>699.3198710879999</v>
      </c>
      <c r="E21" s="463">
        <v>658.67401156999995</v>
      </c>
      <c r="F21" s="463">
        <v>34.349977444999993</v>
      </c>
      <c r="G21" s="463">
        <v>836.82246136400011</v>
      </c>
      <c r="H21" s="463">
        <v>377.55004382199996</v>
      </c>
      <c r="I21" s="463">
        <v>217.63887732399999</v>
      </c>
      <c r="J21" s="463">
        <v>507.94397883200043</v>
      </c>
      <c r="K21" s="329"/>
      <c r="L21" s="954"/>
      <c r="M21" s="153"/>
      <c r="N21" s="1171"/>
      <c r="O21" s="1479"/>
      <c r="P21" s="1479"/>
      <c r="Q21" s="878"/>
      <c r="R21" s="878"/>
      <c r="S21" s="878"/>
      <c r="T21" s="878"/>
      <c r="U21" s="878"/>
      <c r="V21" s="878"/>
      <c r="W21" s="878"/>
      <c r="X21" s="878"/>
    </row>
    <row r="22" spans="1:24" ht="20.100000000000001" customHeight="1">
      <c r="A22" s="667" t="s">
        <v>126</v>
      </c>
      <c r="B22" s="183">
        <f>+C22+D22+G22+H22+I22+J22</f>
        <v>44852.772226602006</v>
      </c>
      <c r="C22" s="183">
        <f t="shared" ref="C22:J22" si="1">SUM(C23:C31)</f>
        <v>10342.405386241</v>
      </c>
      <c r="D22" s="183">
        <f t="shared" si="1"/>
        <v>7424.53652384</v>
      </c>
      <c r="E22" s="183">
        <f t="shared" si="1"/>
        <v>6740.8038032329996</v>
      </c>
      <c r="F22" s="183">
        <f t="shared" si="1"/>
        <v>571.01651423099997</v>
      </c>
      <c r="G22" s="183">
        <f t="shared" si="1"/>
        <v>11611.416177609</v>
      </c>
      <c r="H22" s="183">
        <f t="shared" si="1"/>
        <v>6633.2391399940007</v>
      </c>
      <c r="I22" s="183">
        <f t="shared" si="1"/>
        <v>1571.82917198</v>
      </c>
      <c r="J22" s="183">
        <f t="shared" si="1"/>
        <v>7269.3458269379989</v>
      </c>
      <c r="K22" s="329"/>
      <c r="L22" s="1477"/>
      <c r="M22" s="153"/>
      <c r="N22" s="1172"/>
      <c r="O22" s="1478"/>
      <c r="P22" s="1478"/>
      <c r="Q22" s="878"/>
      <c r="R22" s="878"/>
      <c r="S22" s="878"/>
      <c r="T22" s="878"/>
      <c r="U22" s="878"/>
      <c r="V22" s="878"/>
      <c r="W22" s="878"/>
      <c r="X22" s="878"/>
    </row>
    <row r="23" spans="1:24" ht="15.95" customHeight="1">
      <c r="A23" s="1076" t="s">
        <v>0</v>
      </c>
      <c r="B23" s="1070">
        <v>2320.312430683</v>
      </c>
      <c r="C23" s="1070">
        <v>683.89479222499995</v>
      </c>
      <c r="D23" s="1070">
        <v>242.21656830000001</v>
      </c>
      <c r="E23" s="1070">
        <v>230.59833234600001</v>
      </c>
      <c r="F23" s="1070">
        <v>7.8846364270000002</v>
      </c>
      <c r="G23" s="1070">
        <v>735.89007544499998</v>
      </c>
      <c r="H23" s="1070">
        <v>51.036095310999997</v>
      </c>
      <c r="I23" s="1070">
        <v>181.60421634599999</v>
      </c>
      <c r="J23" s="1070">
        <v>425.67068305600014</v>
      </c>
      <c r="K23" s="329"/>
      <c r="L23" s="954"/>
      <c r="M23" s="153"/>
      <c r="N23" s="1171"/>
      <c r="O23" s="1479"/>
      <c r="P23" s="1479"/>
      <c r="Q23" s="878"/>
      <c r="R23" s="878"/>
      <c r="S23" s="878"/>
      <c r="T23" s="878"/>
      <c r="U23" s="878"/>
      <c r="V23" s="878"/>
      <c r="W23" s="878"/>
      <c r="X23" s="878"/>
    </row>
    <row r="24" spans="1:24" ht="15.95" customHeight="1">
      <c r="A24" s="7" t="s">
        <v>1</v>
      </c>
      <c r="B24" s="161">
        <v>3676.1334910789992</v>
      </c>
      <c r="C24" s="161">
        <v>1069.752294208</v>
      </c>
      <c r="D24" s="161">
        <v>337.60512530599999</v>
      </c>
      <c r="E24" s="161">
        <v>311.59467132700001</v>
      </c>
      <c r="F24" s="161">
        <v>16.327980337</v>
      </c>
      <c r="G24" s="161">
        <v>1166.9971517479999</v>
      </c>
      <c r="H24" s="161">
        <v>304.90730776800001</v>
      </c>
      <c r="I24" s="161">
        <v>187.82901457</v>
      </c>
      <c r="J24" s="161">
        <v>609.04259747899937</v>
      </c>
      <c r="K24" s="329"/>
      <c r="L24" s="954"/>
      <c r="M24" s="153"/>
      <c r="N24" s="1171"/>
      <c r="O24" s="1479"/>
      <c r="P24" s="1479"/>
      <c r="Q24" s="878"/>
      <c r="R24" s="878"/>
      <c r="S24" s="878"/>
      <c r="T24" s="878"/>
      <c r="U24" s="878"/>
      <c r="V24" s="878"/>
      <c r="W24" s="878"/>
      <c r="X24" s="878"/>
    </row>
    <row r="25" spans="1:24" ht="15.95" customHeight="1">
      <c r="A25" s="1076" t="s">
        <v>2</v>
      </c>
      <c r="B25" s="1070">
        <v>4872.106597379</v>
      </c>
      <c r="C25" s="1070">
        <v>1075.6725478379999</v>
      </c>
      <c r="D25" s="1070">
        <v>874.12143954800001</v>
      </c>
      <c r="E25" s="1070">
        <v>840.74284146100001</v>
      </c>
      <c r="F25" s="1070">
        <v>24.569308065000001</v>
      </c>
      <c r="G25" s="1070">
        <v>1263.7750098649999</v>
      </c>
      <c r="H25" s="1070">
        <v>777.69902245799994</v>
      </c>
      <c r="I25" s="1070">
        <v>216.133639475</v>
      </c>
      <c r="J25" s="1070">
        <v>664.70493819500018</v>
      </c>
      <c r="K25" s="329"/>
      <c r="L25" s="954"/>
      <c r="M25" s="153"/>
      <c r="N25" s="1171"/>
      <c r="O25" s="1479"/>
      <c r="P25" s="1479"/>
      <c r="Q25" s="878"/>
      <c r="R25" s="878"/>
      <c r="S25" s="878"/>
      <c r="T25" s="878"/>
      <c r="U25" s="878"/>
      <c r="V25" s="878"/>
      <c r="W25" s="878"/>
      <c r="X25" s="878"/>
    </row>
    <row r="26" spans="1:24" ht="15.95" customHeight="1">
      <c r="A26" s="11" t="s">
        <v>3</v>
      </c>
      <c r="B26" s="207">
        <v>5419.697079343001</v>
      </c>
      <c r="C26" s="207">
        <v>1311.260270776</v>
      </c>
      <c r="D26" s="207">
        <v>865.78612380099992</v>
      </c>
      <c r="E26" s="207">
        <v>835.90539452199994</v>
      </c>
      <c r="F26" s="207">
        <v>20.814269826</v>
      </c>
      <c r="G26" s="207">
        <v>1184.834635729</v>
      </c>
      <c r="H26" s="207">
        <v>1038.4911830580002</v>
      </c>
      <c r="I26" s="207">
        <v>211.35044875599999</v>
      </c>
      <c r="J26" s="207">
        <v>807.97441722300084</v>
      </c>
      <c r="K26" s="329"/>
      <c r="L26" s="954"/>
      <c r="M26" s="153"/>
      <c r="N26" s="1171"/>
      <c r="O26" s="1479"/>
      <c r="P26" s="1479"/>
    </row>
    <row r="27" spans="1:24" ht="15.95" customHeight="1">
      <c r="A27" s="1076" t="s">
        <v>4</v>
      </c>
      <c r="B27" s="1070">
        <v>4665.4143219999996</v>
      </c>
      <c r="C27" s="1070">
        <v>1066.5289535039999</v>
      </c>
      <c r="D27" s="1070">
        <v>681.63986905399997</v>
      </c>
      <c r="E27" s="1070">
        <v>660.28162716499992</v>
      </c>
      <c r="F27" s="1070">
        <v>12.954328967</v>
      </c>
      <c r="G27" s="1070">
        <v>1045.513314262</v>
      </c>
      <c r="H27" s="1070">
        <v>867.17705039200007</v>
      </c>
      <c r="I27" s="1070">
        <v>178.29421353699999</v>
      </c>
      <c r="J27" s="1070">
        <v>826.26092125099944</v>
      </c>
      <c r="K27" s="329"/>
      <c r="L27" s="954"/>
      <c r="M27" s="153"/>
      <c r="N27" s="1171"/>
      <c r="O27" s="1479"/>
      <c r="P27" s="1479"/>
    </row>
    <row r="28" spans="1:24" ht="15.95" customHeight="1">
      <c r="A28" s="11" t="s">
        <v>5</v>
      </c>
      <c r="B28" s="207">
        <v>5548.1851746829998</v>
      </c>
      <c r="C28" s="207">
        <v>1323.9799328030001</v>
      </c>
      <c r="D28" s="207">
        <v>921.70080888900009</v>
      </c>
      <c r="E28" s="207">
        <v>899.46827875899999</v>
      </c>
      <c r="F28" s="207">
        <v>8.7961992030000005</v>
      </c>
      <c r="G28" s="207">
        <v>1189.0504172670001</v>
      </c>
      <c r="H28" s="207">
        <v>1008.594559247</v>
      </c>
      <c r="I28" s="207">
        <v>166.107827958</v>
      </c>
      <c r="J28" s="207">
        <v>938.75162851899893</v>
      </c>
      <c r="K28" s="329"/>
      <c r="L28" s="954"/>
      <c r="M28" s="153"/>
      <c r="N28" s="1171"/>
      <c r="O28" s="1479"/>
      <c r="P28" s="1479"/>
    </row>
    <row r="29" spans="1:24" ht="15.95" customHeight="1">
      <c r="A29" s="1076" t="s">
        <v>6</v>
      </c>
      <c r="B29" s="1070">
        <v>5112.7971896380004</v>
      </c>
      <c r="C29" s="1070">
        <v>1096.2815197500004</v>
      </c>
      <c r="D29" s="1070">
        <v>950.94792992199996</v>
      </c>
      <c r="E29" s="1070">
        <v>931.61625241399997</v>
      </c>
      <c r="F29" s="1070">
        <v>5.7484453059999998</v>
      </c>
      <c r="G29" s="1070">
        <v>1371.123792593</v>
      </c>
      <c r="H29" s="1070">
        <v>649.82204254199996</v>
      </c>
      <c r="I29" s="1070">
        <v>152.10381652200002</v>
      </c>
      <c r="J29" s="1071">
        <v>892.51808830899949</v>
      </c>
      <c r="K29" s="329"/>
      <c r="L29" s="954"/>
      <c r="M29" s="153"/>
      <c r="N29" s="1171"/>
      <c r="O29" s="1479"/>
      <c r="P29" s="1479"/>
    </row>
    <row r="30" spans="1:24" ht="15.95" customHeight="1">
      <c r="A30" s="11" t="s">
        <v>7</v>
      </c>
      <c r="B30" s="207">
        <v>6932.9156064159997</v>
      </c>
      <c r="C30" s="207">
        <v>1503.82668967</v>
      </c>
      <c r="D30" s="207">
        <v>1085.6464046179999</v>
      </c>
      <c r="E30" s="207">
        <v>1047.539379778</v>
      </c>
      <c r="F30" s="207">
        <v>14.435124874</v>
      </c>
      <c r="G30" s="207">
        <v>1924.5255360470001</v>
      </c>
      <c r="H30" s="207">
        <v>1153.720705812</v>
      </c>
      <c r="I30" s="207">
        <v>154.45507396099998</v>
      </c>
      <c r="J30" s="207">
        <v>1110.7411963080001</v>
      </c>
      <c r="K30" s="329"/>
      <c r="L30" s="954"/>
      <c r="M30" s="153"/>
      <c r="N30" s="1171"/>
      <c r="O30" s="1479"/>
      <c r="P30" s="1479"/>
    </row>
    <row r="31" spans="1:24" ht="15.95" customHeight="1">
      <c r="A31" s="475" t="s">
        <v>8</v>
      </c>
      <c r="B31" s="463">
        <v>6305.2103353810007</v>
      </c>
      <c r="C31" s="463">
        <v>1211.208385467</v>
      </c>
      <c r="D31" s="463">
        <v>1464.872254402</v>
      </c>
      <c r="E31" s="463">
        <v>983.05702546100008</v>
      </c>
      <c r="F31" s="463">
        <v>459.486221226</v>
      </c>
      <c r="G31" s="463">
        <v>1729.7062446529999</v>
      </c>
      <c r="H31" s="463">
        <v>781.79117340599998</v>
      </c>
      <c r="I31" s="463">
        <v>123.95092085500001</v>
      </c>
      <c r="J31" s="463">
        <v>993.68135659800009</v>
      </c>
      <c r="K31" s="329"/>
      <c r="L31" s="954"/>
      <c r="M31" s="153"/>
      <c r="N31" s="1171"/>
      <c r="O31" s="1479"/>
      <c r="P31" s="1479"/>
    </row>
    <row r="32" spans="1:24">
      <c r="B32" s="878"/>
      <c r="C32" s="878"/>
      <c r="D32" s="878"/>
      <c r="E32" s="878"/>
      <c r="F32" s="878"/>
      <c r="G32" s="878"/>
      <c r="H32" s="878"/>
      <c r="I32" s="878"/>
      <c r="J32" s="878"/>
    </row>
    <row r="33" spans="2:10">
      <c r="B33" s="878"/>
      <c r="C33" s="878"/>
      <c r="D33" s="878"/>
      <c r="E33" s="878"/>
      <c r="F33" s="878"/>
      <c r="G33" s="878"/>
      <c r="H33" s="878"/>
      <c r="I33" s="878"/>
      <c r="J33" s="878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showZeros="0" zoomScaleNormal="100" zoomScaleSheetLayoutView="100" workbookViewId="0">
      <pane xSplit="1" ySplit="8" topLeftCell="B9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14.85546875" style="103" customWidth="1"/>
    <col min="2" max="13" width="13.5703125" style="103" customWidth="1"/>
    <col min="14" max="16384" width="9.140625" style="25"/>
  </cols>
  <sheetData>
    <row r="1" spans="1:13" s="1480" customFormat="1" ht="18" customHeight="1">
      <c r="A1" s="1722" t="s">
        <v>936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</row>
    <row r="2" spans="1:13">
      <c r="M2" s="81" t="s">
        <v>937</v>
      </c>
    </row>
    <row r="3" spans="1:13" s="1481" customFormat="1" ht="15.75" customHeight="1">
      <c r="A3" s="1538" t="s">
        <v>938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</row>
    <row r="5" spans="1:13">
      <c r="M5" s="81" t="s">
        <v>263</v>
      </c>
    </row>
    <row r="6" spans="1:13" s="113" customFormat="1" ht="35.1" customHeight="1">
      <c r="A6" s="1573" t="s">
        <v>144</v>
      </c>
      <c r="B6" s="1573" t="s">
        <v>939</v>
      </c>
      <c r="C6" s="1573"/>
      <c r="D6" s="1723" t="s">
        <v>940</v>
      </c>
      <c r="E6" s="1573"/>
      <c r="F6" s="1723" t="s">
        <v>941</v>
      </c>
      <c r="G6" s="1573"/>
      <c r="H6" s="1723" t="s">
        <v>942</v>
      </c>
      <c r="I6" s="1573"/>
      <c r="J6" s="1723" t="s">
        <v>943</v>
      </c>
      <c r="K6" s="1573"/>
      <c r="L6" s="1573" t="s">
        <v>425</v>
      </c>
      <c r="M6" s="1573"/>
    </row>
    <row r="7" spans="1:13" ht="20.100000000000001" customHeight="1">
      <c r="A7" s="1573"/>
      <c r="B7" s="1246" t="s">
        <v>542</v>
      </c>
      <c r="C7" s="1246" t="s">
        <v>12</v>
      </c>
      <c r="D7" s="1246" t="s">
        <v>542</v>
      </c>
      <c r="E7" s="1246" t="s">
        <v>12</v>
      </c>
      <c r="F7" s="1246" t="s">
        <v>542</v>
      </c>
      <c r="G7" s="1246" t="s">
        <v>12</v>
      </c>
      <c r="H7" s="1246" t="s">
        <v>542</v>
      </c>
      <c r="I7" s="1246" t="s">
        <v>12</v>
      </c>
      <c r="J7" s="1246" t="s">
        <v>542</v>
      </c>
      <c r="K7" s="1246" t="s">
        <v>12</v>
      </c>
      <c r="L7" s="1246" t="s">
        <v>542</v>
      </c>
      <c r="M7" s="1246" t="s">
        <v>12</v>
      </c>
    </row>
    <row r="8" spans="1:13" ht="15" customHeight="1">
      <c r="A8" s="225">
        <v>1</v>
      </c>
      <c r="B8" s="225">
        <f t="shared" ref="B8:M8" si="0">+A8+1</f>
        <v>2</v>
      </c>
      <c r="C8" s="225">
        <f t="shared" si="0"/>
        <v>3</v>
      </c>
      <c r="D8" s="225">
        <f t="shared" si="0"/>
        <v>4</v>
      </c>
      <c r="E8" s="225">
        <f t="shared" si="0"/>
        <v>5</v>
      </c>
      <c r="F8" s="225">
        <f t="shared" si="0"/>
        <v>6</v>
      </c>
      <c r="G8" s="225">
        <f t="shared" si="0"/>
        <v>7</v>
      </c>
      <c r="H8" s="225">
        <f t="shared" si="0"/>
        <v>8</v>
      </c>
      <c r="I8" s="225">
        <f t="shared" si="0"/>
        <v>9</v>
      </c>
      <c r="J8" s="225">
        <f t="shared" si="0"/>
        <v>10</v>
      </c>
      <c r="K8" s="225">
        <f t="shared" si="0"/>
        <v>11</v>
      </c>
      <c r="L8" s="225">
        <f t="shared" si="0"/>
        <v>12</v>
      </c>
      <c r="M8" s="225">
        <f t="shared" si="0"/>
        <v>13</v>
      </c>
    </row>
    <row r="9" spans="1:13" s="223" customFormat="1" ht="20.100000000000001" customHeight="1">
      <c r="A9" s="847" t="s">
        <v>125</v>
      </c>
      <c r="B9" s="589">
        <f>SUM(B10:B21)</f>
        <v>16549200</v>
      </c>
      <c r="C9" s="590">
        <f t="shared" ref="C9:M9" si="1">SUM(C10:C21)</f>
        <v>1861265.8427609999</v>
      </c>
      <c r="D9" s="589">
        <f t="shared" si="1"/>
        <v>36353856</v>
      </c>
      <c r="E9" s="590">
        <f t="shared" si="1"/>
        <v>914879.60433100001</v>
      </c>
      <c r="F9" s="589">
        <f t="shared" si="1"/>
        <v>269184</v>
      </c>
      <c r="G9" s="590">
        <f t="shared" si="1"/>
        <v>1543.1891819999998</v>
      </c>
      <c r="H9" s="589">
        <f t="shared" si="1"/>
        <v>251</v>
      </c>
      <c r="I9" s="590">
        <f t="shared" si="1"/>
        <v>75.284908999999999</v>
      </c>
      <c r="J9" s="589">
        <f t="shared" si="1"/>
        <v>3882184</v>
      </c>
      <c r="K9" s="590">
        <f t="shared" si="1"/>
        <v>7886.5956449999994</v>
      </c>
      <c r="L9" s="589">
        <f t="shared" si="1"/>
        <v>57054675</v>
      </c>
      <c r="M9" s="590">
        <f t="shared" si="1"/>
        <v>2785650.5168270003</v>
      </c>
    </row>
    <row r="10" spans="1:13" s="1336" customFormat="1" ht="15" customHeight="1">
      <c r="A10" s="751" t="s">
        <v>0</v>
      </c>
      <c r="B10" s="118">
        <v>1116850</v>
      </c>
      <c r="C10" s="622">
        <v>100159.881322</v>
      </c>
      <c r="D10" s="118">
        <v>2298434</v>
      </c>
      <c r="E10" s="622">
        <v>50920.016235000003</v>
      </c>
      <c r="F10" s="118">
        <v>20356</v>
      </c>
      <c r="G10" s="622">
        <v>166.13849999999999</v>
      </c>
      <c r="H10" s="118">
        <v>24</v>
      </c>
      <c r="I10" s="622">
        <v>6.2104429999999997</v>
      </c>
      <c r="J10" s="118">
        <v>211815</v>
      </c>
      <c r="K10" s="622">
        <v>362.19971500000003</v>
      </c>
      <c r="L10" s="118">
        <v>3647479</v>
      </c>
      <c r="M10" s="622">
        <v>151614.446215</v>
      </c>
    </row>
    <row r="11" spans="1:13" s="1336" customFormat="1" ht="15" customHeight="1">
      <c r="A11" s="356" t="s">
        <v>1</v>
      </c>
      <c r="B11" s="623">
        <v>1307024</v>
      </c>
      <c r="C11" s="624">
        <v>115498.88409399999</v>
      </c>
      <c r="D11" s="623">
        <v>2716692</v>
      </c>
      <c r="E11" s="624">
        <v>59413.8177</v>
      </c>
      <c r="F11" s="623">
        <v>22054</v>
      </c>
      <c r="G11" s="624">
        <v>105.400549</v>
      </c>
      <c r="H11" s="623">
        <v>40</v>
      </c>
      <c r="I11" s="624">
        <v>10.968743</v>
      </c>
      <c r="J11" s="623">
        <v>317089</v>
      </c>
      <c r="K11" s="624">
        <v>507.43020999999999</v>
      </c>
      <c r="L11" s="623">
        <v>4362899</v>
      </c>
      <c r="M11" s="624">
        <v>175536.50129499999</v>
      </c>
    </row>
    <row r="12" spans="1:13" s="1336" customFormat="1" ht="15" customHeight="1">
      <c r="A12" s="751" t="s">
        <v>2</v>
      </c>
      <c r="B12" s="118">
        <v>1541491</v>
      </c>
      <c r="C12" s="622">
        <v>148326.05439999999</v>
      </c>
      <c r="D12" s="118">
        <v>3132123</v>
      </c>
      <c r="E12" s="622">
        <v>68149.193711999993</v>
      </c>
      <c r="F12" s="118">
        <v>24245</v>
      </c>
      <c r="G12" s="622">
        <v>131.45652999999999</v>
      </c>
      <c r="H12" s="118">
        <v>35</v>
      </c>
      <c r="I12" s="622">
        <v>9.1252890000000004</v>
      </c>
      <c r="J12" s="118">
        <v>351832</v>
      </c>
      <c r="K12" s="622">
        <v>605.20563400000003</v>
      </c>
      <c r="L12" s="118">
        <v>5049726</v>
      </c>
      <c r="M12" s="622">
        <v>217221.03556499997</v>
      </c>
    </row>
    <row r="13" spans="1:13" s="1336" customFormat="1" ht="15" customHeight="1">
      <c r="A13" s="356" t="s">
        <v>3</v>
      </c>
      <c r="B13" s="623">
        <v>1489576</v>
      </c>
      <c r="C13" s="624">
        <v>108263.980383</v>
      </c>
      <c r="D13" s="623">
        <v>3236271</v>
      </c>
      <c r="E13" s="624">
        <v>80461.618029000005</v>
      </c>
      <c r="F13" s="623">
        <v>21714</v>
      </c>
      <c r="G13" s="624">
        <v>110.465132</v>
      </c>
      <c r="H13" s="623">
        <v>16</v>
      </c>
      <c r="I13" s="624">
        <v>5.3199019999999999</v>
      </c>
      <c r="J13" s="623">
        <v>310600</v>
      </c>
      <c r="K13" s="624">
        <v>617.70337700000005</v>
      </c>
      <c r="L13" s="623">
        <v>5058177</v>
      </c>
      <c r="M13" s="624">
        <v>189459.08682299999</v>
      </c>
    </row>
    <row r="14" spans="1:13" s="1336" customFormat="1" ht="15" customHeight="1">
      <c r="A14" s="751" t="s">
        <v>4</v>
      </c>
      <c r="B14" s="118">
        <v>1270247</v>
      </c>
      <c r="C14" s="622">
        <v>100023.452167</v>
      </c>
      <c r="D14" s="118">
        <v>3005860</v>
      </c>
      <c r="E14" s="622">
        <v>76521.376078000001</v>
      </c>
      <c r="F14" s="118">
        <v>21881</v>
      </c>
      <c r="G14" s="622">
        <v>108.187167</v>
      </c>
      <c r="H14" s="118">
        <v>18</v>
      </c>
      <c r="I14" s="622">
        <v>6.5006259999999996</v>
      </c>
      <c r="J14" s="118">
        <v>278869</v>
      </c>
      <c r="K14" s="622">
        <v>545.50568999999996</v>
      </c>
      <c r="L14" s="118">
        <v>4576875</v>
      </c>
      <c r="M14" s="622">
        <v>177205.02172799999</v>
      </c>
    </row>
    <row r="15" spans="1:13" s="1336" customFormat="1" ht="15" customHeight="1">
      <c r="A15" s="356" t="s">
        <v>5</v>
      </c>
      <c r="B15" s="623">
        <v>1359435</v>
      </c>
      <c r="C15" s="624">
        <v>135471.47459</v>
      </c>
      <c r="D15" s="623">
        <v>3213151</v>
      </c>
      <c r="E15" s="624">
        <v>81421.959598000001</v>
      </c>
      <c r="F15" s="623">
        <v>22036</v>
      </c>
      <c r="G15" s="624">
        <v>97.753972000000005</v>
      </c>
      <c r="H15" s="623">
        <v>25</v>
      </c>
      <c r="I15" s="624">
        <v>11.340475</v>
      </c>
      <c r="J15" s="623">
        <v>296251</v>
      </c>
      <c r="K15" s="624">
        <v>737.55266500000005</v>
      </c>
      <c r="L15" s="623">
        <v>4890898</v>
      </c>
      <c r="M15" s="624">
        <v>217740.08129999999</v>
      </c>
    </row>
    <row r="16" spans="1:13" s="1336" customFormat="1" ht="15" customHeight="1">
      <c r="A16" s="751" t="s">
        <v>6</v>
      </c>
      <c r="B16" s="118">
        <v>1309116</v>
      </c>
      <c r="C16" s="622">
        <v>130351.74150600001</v>
      </c>
      <c r="D16" s="118">
        <v>2914596</v>
      </c>
      <c r="E16" s="622">
        <v>72859.981123999998</v>
      </c>
      <c r="F16" s="118">
        <v>21709</v>
      </c>
      <c r="G16" s="622">
        <v>110.456716</v>
      </c>
      <c r="H16" s="118">
        <v>23</v>
      </c>
      <c r="I16" s="622">
        <v>4.3891900000000001</v>
      </c>
      <c r="J16" s="118">
        <v>258676</v>
      </c>
      <c r="K16" s="622">
        <v>506.33885700000002</v>
      </c>
      <c r="L16" s="118">
        <v>4504120</v>
      </c>
      <c r="M16" s="622">
        <v>203832.907393</v>
      </c>
    </row>
    <row r="17" spans="1:13" s="1336" customFormat="1" ht="15" customHeight="1">
      <c r="A17" s="356" t="s">
        <v>7</v>
      </c>
      <c r="B17" s="623">
        <v>1329174</v>
      </c>
      <c r="C17" s="624">
        <v>175290.62192800001</v>
      </c>
      <c r="D17" s="623">
        <v>3073748</v>
      </c>
      <c r="E17" s="624">
        <v>76583.965494000004</v>
      </c>
      <c r="F17" s="623">
        <v>22638</v>
      </c>
      <c r="G17" s="624">
        <v>133.129694</v>
      </c>
      <c r="H17" s="623">
        <v>12</v>
      </c>
      <c r="I17" s="624">
        <v>5.5820489999999996</v>
      </c>
      <c r="J17" s="623">
        <v>267047</v>
      </c>
      <c r="K17" s="624">
        <v>963.82699200000002</v>
      </c>
      <c r="L17" s="623">
        <v>4692619</v>
      </c>
      <c r="M17" s="624">
        <v>252977.12615699999</v>
      </c>
    </row>
    <row r="18" spans="1:13" s="1336" customFormat="1" ht="15" customHeight="1">
      <c r="A18" s="751" t="s">
        <v>8</v>
      </c>
      <c r="B18" s="118">
        <v>1220910</v>
      </c>
      <c r="C18" s="622">
        <v>189127.60049700001</v>
      </c>
      <c r="D18" s="118">
        <v>2897967</v>
      </c>
      <c r="E18" s="622">
        <v>71447.661445000005</v>
      </c>
      <c r="F18" s="118">
        <v>21837</v>
      </c>
      <c r="G18" s="622">
        <v>109.325186</v>
      </c>
      <c r="H18" s="118">
        <v>7</v>
      </c>
      <c r="I18" s="622">
        <v>1.749266</v>
      </c>
      <c r="J18" s="118">
        <v>216475</v>
      </c>
      <c r="K18" s="622">
        <v>529.56271300000003</v>
      </c>
      <c r="L18" s="118">
        <v>4357196</v>
      </c>
      <c r="M18" s="622">
        <v>261215.899107</v>
      </c>
    </row>
    <row r="19" spans="1:13" s="1336" customFormat="1" ht="15" customHeight="1">
      <c r="A19" s="356" t="s">
        <v>9</v>
      </c>
      <c r="B19" s="623">
        <v>1383048</v>
      </c>
      <c r="C19" s="624">
        <v>182785.44651800001</v>
      </c>
      <c r="D19" s="623">
        <v>3162354</v>
      </c>
      <c r="E19" s="624">
        <v>80433.923131999996</v>
      </c>
      <c r="F19" s="623">
        <v>22682</v>
      </c>
      <c r="G19" s="624">
        <v>147.69027800000001</v>
      </c>
      <c r="H19" s="623">
        <v>19</v>
      </c>
      <c r="I19" s="624">
        <v>4.7631519999999998</v>
      </c>
      <c r="J19" s="623">
        <v>300507</v>
      </c>
      <c r="K19" s="624">
        <v>800.702179</v>
      </c>
      <c r="L19" s="623">
        <v>4868610</v>
      </c>
      <c r="M19" s="624">
        <v>264172.52525900002</v>
      </c>
    </row>
    <row r="20" spans="1:13" s="1336" customFormat="1" ht="15" customHeight="1">
      <c r="A20" s="751" t="s">
        <v>10</v>
      </c>
      <c r="B20" s="118">
        <v>1615538</v>
      </c>
      <c r="C20" s="622">
        <v>226974.393652</v>
      </c>
      <c r="D20" s="118">
        <v>3111735</v>
      </c>
      <c r="E20" s="622">
        <v>82909.006382000007</v>
      </c>
      <c r="F20" s="118">
        <v>23705</v>
      </c>
      <c r="G20" s="622">
        <v>169.561342</v>
      </c>
      <c r="H20" s="118">
        <v>16</v>
      </c>
      <c r="I20" s="622">
        <v>5.676437</v>
      </c>
      <c r="J20" s="118">
        <v>419740</v>
      </c>
      <c r="K20" s="622">
        <v>722.42579599999999</v>
      </c>
      <c r="L20" s="118">
        <v>5170734</v>
      </c>
      <c r="M20" s="622">
        <v>310781.063609</v>
      </c>
    </row>
    <row r="21" spans="1:13" s="1336" customFormat="1" ht="15" customHeight="1">
      <c r="A21" s="752" t="s">
        <v>11</v>
      </c>
      <c r="B21" s="526">
        <v>1606791</v>
      </c>
      <c r="C21" s="527">
        <v>248992.31170399999</v>
      </c>
      <c r="D21" s="526">
        <v>3590925</v>
      </c>
      <c r="E21" s="527">
        <v>113757.085402</v>
      </c>
      <c r="F21" s="526">
        <v>24327</v>
      </c>
      <c r="G21" s="527">
        <v>153.62411599999999</v>
      </c>
      <c r="H21" s="526">
        <v>16</v>
      </c>
      <c r="I21" s="527">
        <v>3.6593369999999998</v>
      </c>
      <c r="J21" s="526">
        <v>653283</v>
      </c>
      <c r="K21" s="527">
        <v>988.14181699999995</v>
      </c>
      <c r="L21" s="526">
        <v>5875342</v>
      </c>
      <c r="M21" s="527">
        <v>363894.822376</v>
      </c>
    </row>
    <row r="22" spans="1:13" s="223" customFormat="1" ht="20.100000000000001" customHeight="1">
      <c r="A22" s="224" t="s">
        <v>126</v>
      </c>
      <c r="B22" s="178">
        <f t="shared" ref="B22:M22" si="2">SUM(B23:B31)</f>
        <v>15025862</v>
      </c>
      <c r="C22" s="171">
        <f t="shared" si="2"/>
        <v>2036852.8123920001</v>
      </c>
      <c r="D22" s="178">
        <f t="shared" si="2"/>
        <v>28069797</v>
      </c>
      <c r="E22" s="171">
        <f t="shared" si="2"/>
        <v>898951.71632699994</v>
      </c>
      <c r="F22" s="178">
        <f t="shared" si="2"/>
        <v>172836.019077</v>
      </c>
      <c r="G22" s="171">
        <f t="shared" si="2"/>
        <v>1459.4411070000001</v>
      </c>
      <c r="H22" s="178">
        <f t="shared" si="2"/>
        <v>57.000003999999997</v>
      </c>
      <c r="I22" s="171">
        <f t="shared" si="2"/>
        <v>23.917776</v>
      </c>
      <c r="J22" s="178">
        <f t="shared" si="2"/>
        <v>3387619.3429379999</v>
      </c>
      <c r="K22" s="171">
        <f t="shared" si="2"/>
        <v>7280.3187550000011</v>
      </c>
      <c r="L22" s="178">
        <f t="shared" si="2"/>
        <v>46656171</v>
      </c>
      <c r="M22" s="171">
        <f t="shared" si="2"/>
        <v>2944568.2063569999</v>
      </c>
    </row>
    <row r="23" spans="1:13" s="1336" customFormat="1" ht="15" customHeight="1">
      <c r="A23" s="752" t="s">
        <v>0</v>
      </c>
      <c r="B23" s="526">
        <v>1452627</v>
      </c>
      <c r="C23" s="527">
        <v>210211.71795600001</v>
      </c>
      <c r="D23" s="526">
        <v>2500725</v>
      </c>
      <c r="E23" s="527">
        <v>75596.009749000004</v>
      </c>
      <c r="F23" s="526">
        <v>19529</v>
      </c>
      <c r="G23" s="527">
        <v>76.325860000000006</v>
      </c>
      <c r="H23" s="526">
        <v>2</v>
      </c>
      <c r="I23" s="527">
        <v>0.51005599999999995</v>
      </c>
      <c r="J23" s="526">
        <v>288118</v>
      </c>
      <c r="K23" s="527">
        <v>555.76271499999996</v>
      </c>
      <c r="L23" s="526">
        <v>4261001</v>
      </c>
      <c r="M23" s="527">
        <v>286440.326336</v>
      </c>
    </row>
    <row r="24" spans="1:13" s="1336" customFormat="1" ht="15" customHeight="1">
      <c r="A24" s="31" t="s">
        <v>1</v>
      </c>
      <c r="B24" s="625">
        <v>1709643</v>
      </c>
      <c r="C24" s="626">
        <v>180617.807088</v>
      </c>
      <c r="D24" s="625">
        <v>2857695</v>
      </c>
      <c r="E24" s="626">
        <v>75093.717701000001</v>
      </c>
      <c r="F24" s="625">
        <v>20078</v>
      </c>
      <c r="G24" s="626">
        <v>136.23581200000001</v>
      </c>
      <c r="H24" s="625">
        <v>8</v>
      </c>
      <c r="I24" s="626">
        <v>3.0245280000000001</v>
      </c>
      <c r="J24" s="625">
        <v>377218</v>
      </c>
      <c r="K24" s="626">
        <v>844.05014300000005</v>
      </c>
      <c r="L24" s="625">
        <v>4964642</v>
      </c>
      <c r="M24" s="626">
        <v>256694.835272</v>
      </c>
    </row>
    <row r="25" spans="1:13" s="1336" customFormat="1" ht="15" customHeight="1">
      <c r="A25" s="752" t="s">
        <v>2</v>
      </c>
      <c r="B25" s="526">
        <v>1664233</v>
      </c>
      <c r="C25" s="527">
        <v>220735.105041</v>
      </c>
      <c r="D25" s="526">
        <v>2991275</v>
      </c>
      <c r="E25" s="527">
        <v>87336.664178999999</v>
      </c>
      <c r="F25" s="526">
        <v>19759</v>
      </c>
      <c r="G25" s="527">
        <v>130.950413</v>
      </c>
      <c r="H25" s="526">
        <v>6</v>
      </c>
      <c r="I25" s="527">
        <v>2.17794</v>
      </c>
      <c r="J25" s="526">
        <v>334561</v>
      </c>
      <c r="K25" s="527">
        <v>1015.049325</v>
      </c>
      <c r="L25" s="526">
        <v>5009834</v>
      </c>
      <c r="M25" s="527">
        <v>309219.94689800002</v>
      </c>
    </row>
    <row r="26" spans="1:13" s="1336" customFormat="1" ht="15" customHeight="1">
      <c r="A26" s="993" t="s">
        <v>3</v>
      </c>
      <c r="B26" s="974">
        <v>1735100</v>
      </c>
      <c r="C26" s="975">
        <v>211432.12340000001</v>
      </c>
      <c r="D26" s="974">
        <v>3272281</v>
      </c>
      <c r="E26" s="975">
        <v>105779.01336300001</v>
      </c>
      <c r="F26" s="974">
        <v>19978</v>
      </c>
      <c r="G26" s="975">
        <v>198.98764299999999</v>
      </c>
      <c r="H26" s="974">
        <v>13</v>
      </c>
      <c r="I26" s="975">
        <v>3.334546</v>
      </c>
      <c r="J26" s="974">
        <v>409656</v>
      </c>
      <c r="K26" s="975">
        <v>782.68063500000005</v>
      </c>
      <c r="L26" s="974">
        <v>5437028</v>
      </c>
      <c r="M26" s="975">
        <v>318196.13958700001</v>
      </c>
    </row>
    <row r="27" spans="1:13" s="1336" customFormat="1" ht="15" customHeight="1">
      <c r="A27" s="752" t="s">
        <v>4</v>
      </c>
      <c r="B27" s="526">
        <v>1528715</v>
      </c>
      <c r="C27" s="527">
        <v>204241.914579</v>
      </c>
      <c r="D27" s="526">
        <v>3085429</v>
      </c>
      <c r="E27" s="527">
        <v>96461.606631999995</v>
      </c>
      <c r="F27" s="526">
        <v>19077.019077000001</v>
      </c>
      <c r="G27" s="527">
        <v>136.18677400000001</v>
      </c>
      <c r="H27" s="526">
        <v>4.0000039999999997</v>
      </c>
      <c r="I27" s="527">
        <v>1.7924020000000001</v>
      </c>
      <c r="J27" s="526">
        <v>342938.34293799999</v>
      </c>
      <c r="K27" s="527">
        <v>726.50693100000001</v>
      </c>
      <c r="L27" s="526">
        <v>4976163</v>
      </c>
      <c r="M27" s="527">
        <v>301568.00731800002</v>
      </c>
    </row>
    <row r="28" spans="1:13" s="1336" customFormat="1" ht="15" customHeight="1">
      <c r="A28" s="993" t="s">
        <v>5</v>
      </c>
      <c r="B28" s="974">
        <v>1724024</v>
      </c>
      <c r="C28" s="975">
        <v>236506.48269500001</v>
      </c>
      <c r="D28" s="974">
        <v>3556402</v>
      </c>
      <c r="E28" s="975">
        <v>118432.411741</v>
      </c>
      <c r="F28" s="974">
        <v>18828</v>
      </c>
      <c r="G28" s="975">
        <v>246.17964000000001</v>
      </c>
      <c r="H28" s="974">
        <v>8</v>
      </c>
      <c r="I28" s="975">
        <v>5.3101240000000001</v>
      </c>
      <c r="J28" s="974">
        <v>392998</v>
      </c>
      <c r="K28" s="975">
        <v>909.51867300000004</v>
      </c>
      <c r="L28" s="974">
        <v>5692260</v>
      </c>
      <c r="M28" s="975">
        <v>356099.90287300001</v>
      </c>
    </row>
    <row r="29" spans="1:13" s="1336" customFormat="1" ht="15" customHeight="1">
      <c r="A29" s="752" t="s">
        <v>6</v>
      </c>
      <c r="B29" s="526">
        <v>1529722</v>
      </c>
      <c r="C29" s="527">
        <v>244053.72029</v>
      </c>
      <c r="D29" s="526">
        <v>3096309</v>
      </c>
      <c r="E29" s="527">
        <v>107145.062403</v>
      </c>
      <c r="F29" s="526">
        <v>18393</v>
      </c>
      <c r="G29" s="527">
        <v>156.08399399999999</v>
      </c>
      <c r="H29" s="526">
        <v>2</v>
      </c>
      <c r="I29" s="527">
        <v>1.0736140000000001</v>
      </c>
      <c r="J29" s="526">
        <v>426069</v>
      </c>
      <c r="K29" s="527">
        <v>856.06579499999998</v>
      </c>
      <c r="L29" s="526">
        <v>5070495</v>
      </c>
      <c r="M29" s="527">
        <v>352212.00609600003</v>
      </c>
    </row>
    <row r="30" spans="1:13" s="1336" customFormat="1" ht="15" customHeight="1">
      <c r="A30" s="993" t="s">
        <v>7</v>
      </c>
      <c r="B30" s="974">
        <v>1733766</v>
      </c>
      <c r="C30" s="975">
        <v>269491.07426600001</v>
      </c>
      <c r="D30" s="974">
        <v>3561472</v>
      </c>
      <c r="E30" s="975">
        <v>123315.048872</v>
      </c>
      <c r="F30" s="974">
        <v>19707</v>
      </c>
      <c r="G30" s="975">
        <v>213.85013599999999</v>
      </c>
      <c r="H30" s="974">
        <v>8</v>
      </c>
      <c r="I30" s="975">
        <v>4.3897529999999998</v>
      </c>
      <c r="J30" s="974">
        <v>407734</v>
      </c>
      <c r="K30" s="975">
        <v>797.01580799999999</v>
      </c>
      <c r="L30" s="974">
        <v>5722687</v>
      </c>
      <c r="M30" s="975">
        <v>393821.37883499998</v>
      </c>
    </row>
    <row r="31" spans="1:13" s="1336" customFormat="1" ht="15" customHeight="1">
      <c r="A31" s="1199" t="s">
        <v>8</v>
      </c>
      <c r="B31" s="621">
        <v>1948032</v>
      </c>
      <c r="C31" s="651">
        <v>259562.867077</v>
      </c>
      <c r="D31" s="621">
        <v>3148209</v>
      </c>
      <c r="E31" s="651">
        <v>109792.181687</v>
      </c>
      <c r="F31" s="621">
        <v>17487</v>
      </c>
      <c r="G31" s="651">
        <v>164.64083500000001</v>
      </c>
      <c r="H31" s="621">
        <v>6</v>
      </c>
      <c r="I31" s="651">
        <v>2.3048129999999998</v>
      </c>
      <c r="J31" s="621">
        <v>408327</v>
      </c>
      <c r="K31" s="651">
        <v>793.66872999999998</v>
      </c>
      <c r="L31" s="621">
        <v>5522061</v>
      </c>
      <c r="M31" s="651">
        <v>370315.66314199998</v>
      </c>
    </row>
    <row r="32" spans="1:13"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</row>
    <row r="33" spans="2:13"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</row>
    <row r="34" spans="2:13">
      <c r="B34" s="1051"/>
      <c r="C34" s="1051"/>
      <c r="D34" s="1051"/>
      <c r="E34" s="1051"/>
      <c r="F34" s="1051"/>
      <c r="G34" s="1051"/>
      <c r="H34" s="1051"/>
      <c r="I34" s="1051"/>
      <c r="J34" s="1051"/>
      <c r="K34" s="1051"/>
      <c r="L34" s="1051"/>
      <c r="M34" s="1051"/>
    </row>
    <row r="35" spans="2:13">
      <c r="B35" s="1051"/>
      <c r="C35" s="1051"/>
      <c r="D35" s="1051"/>
      <c r="E35" s="1051"/>
      <c r="F35" s="1051"/>
      <c r="G35" s="1051"/>
      <c r="H35" s="1051"/>
      <c r="I35" s="1051"/>
      <c r="J35" s="1051"/>
      <c r="K35" s="1051"/>
      <c r="L35" s="1051"/>
      <c r="M35" s="1051"/>
    </row>
    <row r="36" spans="2:13">
      <c r="B36" s="1051"/>
      <c r="C36" s="1051"/>
      <c r="D36" s="1051"/>
      <c r="E36" s="1051"/>
      <c r="F36" s="1051"/>
      <c r="G36" s="1051"/>
      <c r="H36" s="1051"/>
      <c r="I36" s="1051"/>
      <c r="J36" s="1051"/>
      <c r="K36" s="1051"/>
      <c r="L36" s="1051"/>
      <c r="M36" s="1051"/>
    </row>
    <row r="37" spans="2:13">
      <c r="B37" s="1051"/>
      <c r="C37" s="1051"/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</row>
    <row r="38" spans="2:13">
      <c r="B38" s="1051"/>
      <c r="C38" s="1051"/>
      <c r="D38" s="1051"/>
      <c r="E38" s="1051"/>
      <c r="F38" s="1051"/>
      <c r="G38" s="1051"/>
      <c r="H38" s="1051"/>
      <c r="I38" s="1051"/>
      <c r="J38" s="1051"/>
      <c r="K38" s="1051"/>
      <c r="L38" s="1051"/>
      <c r="M38" s="1051"/>
    </row>
    <row r="39" spans="2:13">
      <c r="B39" s="1051"/>
      <c r="C39" s="1051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8" priority="12" operator="equal">
      <formula>0</formula>
    </cfRule>
  </conditionalFormatting>
  <conditionalFormatting sqref="B24:M24">
    <cfRule type="cellIs" dxfId="7" priority="11" operator="equal">
      <formula>0</formula>
    </cfRule>
  </conditionalFormatting>
  <conditionalFormatting sqref="B26:M26">
    <cfRule type="cellIs" dxfId="6" priority="10" operator="equal">
      <formula>0</formula>
    </cfRule>
  </conditionalFormatting>
  <conditionalFormatting sqref="B28:M28">
    <cfRule type="cellIs" dxfId="5" priority="9" operator="equal">
      <formula>0</formula>
    </cfRule>
  </conditionalFormatting>
  <conditionalFormatting sqref="B29:M29">
    <cfRule type="cellIs" dxfId="4" priority="8" operator="equal">
      <formula>0</formula>
    </cfRule>
  </conditionalFormatting>
  <conditionalFormatting sqref="B30:M30">
    <cfRule type="cellIs" dxfId="3" priority="7" operator="equal">
      <formula>0</formula>
    </cfRule>
  </conditionalFormatting>
  <conditionalFormatting sqref="B25:M25">
    <cfRule type="cellIs" dxfId="2" priority="3" operator="equal">
      <formula>0</formula>
    </cfRule>
  </conditionalFormatting>
  <conditionalFormatting sqref="B27:M27">
    <cfRule type="cellIs" dxfId="1" priority="2" operator="equal">
      <formula>0</formula>
    </cfRule>
  </conditionalFormatting>
  <conditionalFormatting sqref="B31:M31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activeCell="A86" sqref="A86"/>
    </sheetView>
  </sheetViews>
  <sheetFormatPr defaultRowHeight="12.75"/>
  <cols>
    <col min="1" max="1" width="22.85546875" style="114" customWidth="1"/>
    <col min="2" max="3" width="31.140625" style="114" customWidth="1"/>
    <col min="4" max="234" width="9.140625" style="212"/>
    <col min="235" max="235" width="3.140625" style="212" customWidth="1"/>
    <col min="236" max="236" width="30.28515625" style="212" bestFit="1" customWidth="1"/>
    <col min="237" max="237" width="14.28515625" style="212" customWidth="1"/>
    <col min="238" max="238" width="18.28515625" style="212" bestFit="1" customWidth="1"/>
    <col min="239" max="239" width="14.28515625" style="212" customWidth="1"/>
    <col min="240" max="240" width="18.5703125" style="212" customWidth="1"/>
    <col min="241" max="241" width="9.140625" style="212"/>
    <col min="242" max="242" width="9" style="212" customWidth="1"/>
    <col min="243" max="490" width="9.140625" style="212"/>
    <col min="491" max="491" width="3.140625" style="212" customWidth="1"/>
    <col min="492" max="492" width="30.28515625" style="212" bestFit="1" customWidth="1"/>
    <col min="493" max="493" width="14.28515625" style="212" customWidth="1"/>
    <col min="494" max="494" width="18.28515625" style="212" bestFit="1" customWidth="1"/>
    <col min="495" max="495" width="14.28515625" style="212" customWidth="1"/>
    <col min="496" max="496" width="18.5703125" style="212" customWidth="1"/>
    <col min="497" max="497" width="9.140625" style="212"/>
    <col min="498" max="498" width="9" style="212" customWidth="1"/>
    <col min="499" max="746" width="9.140625" style="212"/>
    <col min="747" max="747" width="3.140625" style="212" customWidth="1"/>
    <col min="748" max="748" width="30.28515625" style="212" bestFit="1" customWidth="1"/>
    <col min="749" max="749" width="14.28515625" style="212" customWidth="1"/>
    <col min="750" max="750" width="18.28515625" style="212" bestFit="1" customWidth="1"/>
    <col min="751" max="751" width="14.28515625" style="212" customWidth="1"/>
    <col min="752" max="752" width="18.5703125" style="212" customWidth="1"/>
    <col min="753" max="753" width="9.140625" style="212"/>
    <col min="754" max="754" width="9" style="212" customWidth="1"/>
    <col min="755" max="1002" width="9.140625" style="212"/>
    <col min="1003" max="1003" width="3.140625" style="212" customWidth="1"/>
    <col min="1004" max="1004" width="30.28515625" style="212" bestFit="1" customWidth="1"/>
    <col min="1005" max="1005" width="14.28515625" style="212" customWidth="1"/>
    <col min="1006" max="1006" width="18.28515625" style="212" bestFit="1" customWidth="1"/>
    <col min="1007" max="1007" width="14.28515625" style="212" customWidth="1"/>
    <col min="1008" max="1008" width="18.5703125" style="212" customWidth="1"/>
    <col min="1009" max="1009" width="9.140625" style="212"/>
    <col min="1010" max="1010" width="9" style="212" customWidth="1"/>
    <col min="1011" max="1258" width="9.140625" style="212"/>
    <col min="1259" max="1259" width="3.140625" style="212" customWidth="1"/>
    <col min="1260" max="1260" width="30.28515625" style="212" bestFit="1" customWidth="1"/>
    <col min="1261" max="1261" width="14.28515625" style="212" customWidth="1"/>
    <col min="1262" max="1262" width="18.28515625" style="212" bestFit="1" customWidth="1"/>
    <col min="1263" max="1263" width="14.28515625" style="212" customWidth="1"/>
    <col min="1264" max="1264" width="18.5703125" style="212" customWidth="1"/>
    <col min="1265" max="1265" width="9.140625" style="212"/>
    <col min="1266" max="1266" width="9" style="212" customWidth="1"/>
    <col min="1267" max="1514" width="9.140625" style="212"/>
    <col min="1515" max="1515" width="3.140625" style="212" customWidth="1"/>
    <col min="1516" max="1516" width="30.28515625" style="212" bestFit="1" customWidth="1"/>
    <col min="1517" max="1517" width="14.28515625" style="212" customWidth="1"/>
    <col min="1518" max="1518" width="18.28515625" style="212" bestFit="1" customWidth="1"/>
    <col min="1519" max="1519" width="14.28515625" style="212" customWidth="1"/>
    <col min="1520" max="1520" width="18.5703125" style="212" customWidth="1"/>
    <col min="1521" max="1521" width="9.140625" style="212"/>
    <col min="1522" max="1522" width="9" style="212" customWidth="1"/>
    <col min="1523" max="1770" width="9.140625" style="212"/>
    <col min="1771" max="1771" width="3.140625" style="212" customWidth="1"/>
    <col min="1772" max="1772" width="30.28515625" style="212" bestFit="1" customWidth="1"/>
    <col min="1773" max="1773" width="14.28515625" style="212" customWidth="1"/>
    <col min="1774" max="1774" width="18.28515625" style="212" bestFit="1" customWidth="1"/>
    <col min="1775" max="1775" width="14.28515625" style="212" customWidth="1"/>
    <col min="1776" max="1776" width="18.5703125" style="212" customWidth="1"/>
    <col min="1777" max="1777" width="9.140625" style="212"/>
    <col min="1778" max="1778" width="9" style="212" customWidth="1"/>
    <col min="1779" max="2026" width="9.140625" style="212"/>
    <col min="2027" max="2027" width="3.140625" style="212" customWidth="1"/>
    <col min="2028" max="2028" width="30.28515625" style="212" bestFit="1" customWidth="1"/>
    <col min="2029" max="2029" width="14.28515625" style="212" customWidth="1"/>
    <col min="2030" max="2030" width="18.28515625" style="212" bestFit="1" customWidth="1"/>
    <col min="2031" max="2031" width="14.28515625" style="212" customWidth="1"/>
    <col min="2032" max="2032" width="18.5703125" style="212" customWidth="1"/>
    <col min="2033" max="2033" width="9.140625" style="212"/>
    <col min="2034" max="2034" width="9" style="212" customWidth="1"/>
    <col min="2035" max="2282" width="9.140625" style="212"/>
    <col min="2283" max="2283" width="3.140625" style="212" customWidth="1"/>
    <col min="2284" max="2284" width="30.28515625" style="212" bestFit="1" customWidth="1"/>
    <col min="2285" max="2285" width="14.28515625" style="212" customWidth="1"/>
    <col min="2286" max="2286" width="18.28515625" style="212" bestFit="1" customWidth="1"/>
    <col min="2287" max="2287" width="14.28515625" style="212" customWidth="1"/>
    <col min="2288" max="2288" width="18.5703125" style="212" customWidth="1"/>
    <col min="2289" max="2289" width="9.140625" style="212"/>
    <col min="2290" max="2290" width="9" style="212" customWidth="1"/>
    <col min="2291" max="2538" width="9.140625" style="212"/>
    <col min="2539" max="2539" width="3.140625" style="212" customWidth="1"/>
    <col min="2540" max="2540" width="30.28515625" style="212" bestFit="1" customWidth="1"/>
    <col min="2541" max="2541" width="14.28515625" style="212" customWidth="1"/>
    <col min="2542" max="2542" width="18.28515625" style="212" bestFit="1" customWidth="1"/>
    <col min="2543" max="2543" width="14.28515625" style="212" customWidth="1"/>
    <col min="2544" max="2544" width="18.5703125" style="212" customWidth="1"/>
    <col min="2545" max="2545" width="9.140625" style="212"/>
    <col min="2546" max="2546" width="9" style="212" customWidth="1"/>
    <col min="2547" max="2794" width="9.140625" style="212"/>
    <col min="2795" max="2795" width="3.140625" style="212" customWidth="1"/>
    <col min="2796" max="2796" width="30.28515625" style="212" bestFit="1" customWidth="1"/>
    <col min="2797" max="2797" width="14.28515625" style="212" customWidth="1"/>
    <col min="2798" max="2798" width="18.28515625" style="212" bestFit="1" customWidth="1"/>
    <col min="2799" max="2799" width="14.28515625" style="212" customWidth="1"/>
    <col min="2800" max="2800" width="18.5703125" style="212" customWidth="1"/>
    <col min="2801" max="2801" width="9.140625" style="212"/>
    <col min="2802" max="2802" width="9" style="212" customWidth="1"/>
    <col min="2803" max="3050" width="9.140625" style="212"/>
    <col min="3051" max="3051" width="3.140625" style="212" customWidth="1"/>
    <col min="3052" max="3052" width="30.28515625" style="212" bestFit="1" customWidth="1"/>
    <col min="3053" max="3053" width="14.28515625" style="212" customWidth="1"/>
    <col min="3054" max="3054" width="18.28515625" style="212" bestFit="1" customWidth="1"/>
    <col min="3055" max="3055" width="14.28515625" style="212" customWidth="1"/>
    <col min="3056" max="3056" width="18.5703125" style="212" customWidth="1"/>
    <col min="3057" max="3057" width="9.140625" style="212"/>
    <col min="3058" max="3058" width="9" style="212" customWidth="1"/>
    <col min="3059" max="3306" width="9.140625" style="212"/>
    <col min="3307" max="3307" width="3.140625" style="212" customWidth="1"/>
    <col min="3308" max="3308" width="30.28515625" style="212" bestFit="1" customWidth="1"/>
    <col min="3309" max="3309" width="14.28515625" style="212" customWidth="1"/>
    <col min="3310" max="3310" width="18.28515625" style="212" bestFit="1" customWidth="1"/>
    <col min="3311" max="3311" width="14.28515625" style="212" customWidth="1"/>
    <col min="3312" max="3312" width="18.5703125" style="212" customWidth="1"/>
    <col min="3313" max="3313" width="9.140625" style="212"/>
    <col min="3314" max="3314" width="9" style="212" customWidth="1"/>
    <col min="3315" max="3562" width="9.140625" style="212"/>
    <col min="3563" max="3563" width="3.140625" style="212" customWidth="1"/>
    <col min="3564" max="3564" width="30.28515625" style="212" bestFit="1" customWidth="1"/>
    <col min="3565" max="3565" width="14.28515625" style="212" customWidth="1"/>
    <col min="3566" max="3566" width="18.28515625" style="212" bestFit="1" customWidth="1"/>
    <col min="3567" max="3567" width="14.28515625" style="212" customWidth="1"/>
    <col min="3568" max="3568" width="18.5703125" style="212" customWidth="1"/>
    <col min="3569" max="3569" width="9.140625" style="212"/>
    <col min="3570" max="3570" width="9" style="212" customWidth="1"/>
    <col min="3571" max="3818" width="9.140625" style="212"/>
    <col min="3819" max="3819" width="3.140625" style="212" customWidth="1"/>
    <col min="3820" max="3820" width="30.28515625" style="212" bestFit="1" customWidth="1"/>
    <col min="3821" max="3821" width="14.28515625" style="212" customWidth="1"/>
    <col min="3822" max="3822" width="18.28515625" style="212" bestFit="1" customWidth="1"/>
    <col min="3823" max="3823" width="14.28515625" style="212" customWidth="1"/>
    <col min="3824" max="3824" width="18.5703125" style="212" customWidth="1"/>
    <col min="3825" max="3825" width="9.140625" style="212"/>
    <col min="3826" max="3826" width="9" style="212" customWidth="1"/>
    <col min="3827" max="4074" width="9.140625" style="212"/>
    <col min="4075" max="4075" width="3.140625" style="212" customWidth="1"/>
    <col min="4076" max="4076" width="30.28515625" style="212" bestFit="1" customWidth="1"/>
    <col min="4077" max="4077" width="14.28515625" style="212" customWidth="1"/>
    <col min="4078" max="4078" width="18.28515625" style="212" bestFit="1" customWidth="1"/>
    <col min="4079" max="4079" width="14.28515625" style="212" customWidth="1"/>
    <col min="4080" max="4080" width="18.5703125" style="212" customWidth="1"/>
    <col min="4081" max="4081" width="9.140625" style="212"/>
    <col min="4082" max="4082" width="9" style="212" customWidth="1"/>
    <col min="4083" max="4330" width="9.140625" style="212"/>
    <col min="4331" max="4331" width="3.140625" style="212" customWidth="1"/>
    <col min="4332" max="4332" width="30.28515625" style="212" bestFit="1" customWidth="1"/>
    <col min="4333" max="4333" width="14.28515625" style="212" customWidth="1"/>
    <col min="4334" max="4334" width="18.28515625" style="212" bestFit="1" customWidth="1"/>
    <col min="4335" max="4335" width="14.28515625" style="212" customWidth="1"/>
    <col min="4336" max="4336" width="18.5703125" style="212" customWidth="1"/>
    <col min="4337" max="4337" width="9.140625" style="212"/>
    <col min="4338" max="4338" width="9" style="212" customWidth="1"/>
    <col min="4339" max="4586" width="9.140625" style="212"/>
    <col min="4587" max="4587" width="3.140625" style="212" customWidth="1"/>
    <col min="4588" max="4588" width="30.28515625" style="212" bestFit="1" customWidth="1"/>
    <col min="4589" max="4589" width="14.28515625" style="212" customWidth="1"/>
    <col min="4590" max="4590" width="18.28515625" style="212" bestFit="1" customWidth="1"/>
    <col min="4591" max="4591" width="14.28515625" style="212" customWidth="1"/>
    <col min="4592" max="4592" width="18.5703125" style="212" customWidth="1"/>
    <col min="4593" max="4593" width="9.140625" style="212"/>
    <col min="4594" max="4594" width="9" style="212" customWidth="1"/>
    <col min="4595" max="4842" width="9.140625" style="212"/>
    <col min="4843" max="4843" width="3.140625" style="212" customWidth="1"/>
    <col min="4844" max="4844" width="30.28515625" style="212" bestFit="1" customWidth="1"/>
    <col min="4845" max="4845" width="14.28515625" style="212" customWidth="1"/>
    <col min="4846" max="4846" width="18.28515625" style="212" bestFit="1" customWidth="1"/>
    <col min="4847" max="4847" width="14.28515625" style="212" customWidth="1"/>
    <col min="4848" max="4848" width="18.5703125" style="212" customWidth="1"/>
    <col min="4849" max="4849" width="9.140625" style="212"/>
    <col min="4850" max="4850" width="9" style="212" customWidth="1"/>
    <col min="4851" max="5098" width="9.140625" style="212"/>
    <col min="5099" max="5099" width="3.140625" style="212" customWidth="1"/>
    <col min="5100" max="5100" width="30.28515625" style="212" bestFit="1" customWidth="1"/>
    <col min="5101" max="5101" width="14.28515625" style="212" customWidth="1"/>
    <col min="5102" max="5102" width="18.28515625" style="212" bestFit="1" customWidth="1"/>
    <col min="5103" max="5103" width="14.28515625" style="212" customWidth="1"/>
    <col min="5104" max="5104" width="18.5703125" style="212" customWidth="1"/>
    <col min="5105" max="5105" width="9.140625" style="212"/>
    <col min="5106" max="5106" width="9" style="212" customWidth="1"/>
    <col min="5107" max="5354" width="9.140625" style="212"/>
    <col min="5355" max="5355" width="3.140625" style="212" customWidth="1"/>
    <col min="5356" max="5356" width="30.28515625" style="212" bestFit="1" customWidth="1"/>
    <col min="5357" max="5357" width="14.28515625" style="212" customWidth="1"/>
    <col min="5358" max="5358" width="18.28515625" style="212" bestFit="1" customWidth="1"/>
    <col min="5359" max="5359" width="14.28515625" style="212" customWidth="1"/>
    <col min="5360" max="5360" width="18.5703125" style="212" customWidth="1"/>
    <col min="5361" max="5361" width="9.140625" style="212"/>
    <col min="5362" max="5362" width="9" style="212" customWidth="1"/>
    <col min="5363" max="5610" width="9.140625" style="212"/>
    <col min="5611" max="5611" width="3.140625" style="212" customWidth="1"/>
    <col min="5612" max="5612" width="30.28515625" style="212" bestFit="1" customWidth="1"/>
    <col min="5613" max="5613" width="14.28515625" style="212" customWidth="1"/>
    <col min="5614" max="5614" width="18.28515625" style="212" bestFit="1" customWidth="1"/>
    <col min="5615" max="5615" width="14.28515625" style="212" customWidth="1"/>
    <col min="5616" max="5616" width="18.5703125" style="212" customWidth="1"/>
    <col min="5617" max="5617" width="9.140625" style="212"/>
    <col min="5618" max="5618" width="9" style="212" customWidth="1"/>
    <col min="5619" max="5866" width="9.140625" style="212"/>
    <col min="5867" max="5867" width="3.140625" style="212" customWidth="1"/>
    <col min="5868" max="5868" width="30.28515625" style="212" bestFit="1" customWidth="1"/>
    <col min="5869" max="5869" width="14.28515625" style="212" customWidth="1"/>
    <col min="5870" max="5870" width="18.28515625" style="212" bestFit="1" customWidth="1"/>
    <col min="5871" max="5871" width="14.28515625" style="212" customWidth="1"/>
    <col min="5872" max="5872" width="18.5703125" style="212" customWidth="1"/>
    <col min="5873" max="5873" width="9.140625" style="212"/>
    <col min="5874" max="5874" width="9" style="212" customWidth="1"/>
    <col min="5875" max="6122" width="9.140625" style="212"/>
    <col min="6123" max="6123" width="3.140625" style="212" customWidth="1"/>
    <col min="6124" max="6124" width="30.28515625" style="212" bestFit="1" customWidth="1"/>
    <col min="6125" max="6125" width="14.28515625" style="212" customWidth="1"/>
    <col min="6126" max="6126" width="18.28515625" style="212" bestFit="1" customWidth="1"/>
    <col min="6127" max="6127" width="14.28515625" style="212" customWidth="1"/>
    <col min="6128" max="6128" width="18.5703125" style="212" customWidth="1"/>
    <col min="6129" max="6129" width="9.140625" style="212"/>
    <col min="6130" max="6130" width="9" style="212" customWidth="1"/>
    <col min="6131" max="6378" width="9.140625" style="212"/>
    <col min="6379" max="6379" width="3.140625" style="212" customWidth="1"/>
    <col min="6380" max="6380" width="30.28515625" style="212" bestFit="1" customWidth="1"/>
    <col min="6381" max="6381" width="14.28515625" style="212" customWidth="1"/>
    <col min="6382" max="6382" width="18.28515625" style="212" bestFit="1" customWidth="1"/>
    <col min="6383" max="6383" width="14.28515625" style="212" customWidth="1"/>
    <col min="6384" max="6384" width="18.5703125" style="212" customWidth="1"/>
    <col min="6385" max="6385" width="9.140625" style="212"/>
    <col min="6386" max="6386" width="9" style="212" customWidth="1"/>
    <col min="6387" max="6634" width="9.140625" style="212"/>
    <col min="6635" max="6635" width="3.140625" style="212" customWidth="1"/>
    <col min="6636" max="6636" width="30.28515625" style="212" bestFit="1" customWidth="1"/>
    <col min="6637" max="6637" width="14.28515625" style="212" customWidth="1"/>
    <col min="6638" max="6638" width="18.28515625" style="212" bestFit="1" customWidth="1"/>
    <col min="6639" max="6639" width="14.28515625" style="212" customWidth="1"/>
    <col min="6640" max="6640" width="18.5703125" style="212" customWidth="1"/>
    <col min="6641" max="6641" width="9.140625" style="212"/>
    <col min="6642" max="6642" width="9" style="212" customWidth="1"/>
    <col min="6643" max="6890" width="9.140625" style="212"/>
    <col min="6891" max="6891" width="3.140625" style="212" customWidth="1"/>
    <col min="6892" max="6892" width="30.28515625" style="212" bestFit="1" customWidth="1"/>
    <col min="6893" max="6893" width="14.28515625" style="212" customWidth="1"/>
    <col min="6894" max="6894" width="18.28515625" style="212" bestFit="1" customWidth="1"/>
    <col min="6895" max="6895" width="14.28515625" style="212" customWidth="1"/>
    <col min="6896" max="6896" width="18.5703125" style="212" customWidth="1"/>
    <col min="6897" max="6897" width="9.140625" style="212"/>
    <col min="6898" max="6898" width="9" style="212" customWidth="1"/>
    <col min="6899" max="7146" width="9.140625" style="212"/>
    <col min="7147" max="7147" width="3.140625" style="212" customWidth="1"/>
    <col min="7148" max="7148" width="30.28515625" style="212" bestFit="1" customWidth="1"/>
    <col min="7149" max="7149" width="14.28515625" style="212" customWidth="1"/>
    <col min="7150" max="7150" width="18.28515625" style="212" bestFit="1" customWidth="1"/>
    <col min="7151" max="7151" width="14.28515625" style="212" customWidth="1"/>
    <col min="7152" max="7152" width="18.5703125" style="212" customWidth="1"/>
    <col min="7153" max="7153" width="9.140625" style="212"/>
    <col min="7154" max="7154" width="9" style="212" customWidth="1"/>
    <col min="7155" max="7402" width="9.140625" style="212"/>
    <col min="7403" max="7403" width="3.140625" style="212" customWidth="1"/>
    <col min="7404" max="7404" width="30.28515625" style="212" bestFit="1" customWidth="1"/>
    <col min="7405" max="7405" width="14.28515625" style="212" customWidth="1"/>
    <col min="7406" max="7406" width="18.28515625" style="212" bestFit="1" customWidth="1"/>
    <col min="7407" max="7407" width="14.28515625" style="212" customWidth="1"/>
    <col min="7408" max="7408" width="18.5703125" style="212" customWidth="1"/>
    <col min="7409" max="7409" width="9.140625" style="212"/>
    <col min="7410" max="7410" width="9" style="212" customWidth="1"/>
    <col min="7411" max="7658" width="9.140625" style="212"/>
    <col min="7659" max="7659" width="3.140625" style="212" customWidth="1"/>
    <col min="7660" max="7660" width="30.28515625" style="212" bestFit="1" customWidth="1"/>
    <col min="7661" max="7661" width="14.28515625" style="212" customWidth="1"/>
    <col min="7662" max="7662" width="18.28515625" style="212" bestFit="1" customWidth="1"/>
    <col min="7663" max="7663" width="14.28515625" style="212" customWidth="1"/>
    <col min="7664" max="7664" width="18.5703125" style="212" customWidth="1"/>
    <col min="7665" max="7665" width="9.140625" style="212"/>
    <col min="7666" max="7666" width="9" style="212" customWidth="1"/>
    <col min="7667" max="7914" width="9.140625" style="212"/>
    <col min="7915" max="7915" width="3.140625" style="212" customWidth="1"/>
    <col min="7916" max="7916" width="30.28515625" style="212" bestFit="1" customWidth="1"/>
    <col min="7917" max="7917" width="14.28515625" style="212" customWidth="1"/>
    <col min="7918" max="7918" width="18.28515625" style="212" bestFit="1" customWidth="1"/>
    <col min="7919" max="7919" width="14.28515625" style="212" customWidth="1"/>
    <col min="7920" max="7920" width="18.5703125" style="212" customWidth="1"/>
    <col min="7921" max="7921" width="9.140625" style="212"/>
    <col min="7922" max="7922" width="9" style="212" customWidth="1"/>
    <col min="7923" max="8170" width="9.140625" style="212"/>
    <col min="8171" max="8171" width="3.140625" style="212" customWidth="1"/>
    <col min="8172" max="8172" width="30.28515625" style="212" bestFit="1" customWidth="1"/>
    <col min="8173" max="8173" width="14.28515625" style="212" customWidth="1"/>
    <col min="8174" max="8174" width="18.28515625" style="212" bestFit="1" customWidth="1"/>
    <col min="8175" max="8175" width="14.28515625" style="212" customWidth="1"/>
    <col min="8176" max="8176" width="18.5703125" style="212" customWidth="1"/>
    <col min="8177" max="8177" width="9.140625" style="212"/>
    <col min="8178" max="8178" width="9" style="212" customWidth="1"/>
    <col min="8179" max="8426" width="9.140625" style="212"/>
    <col min="8427" max="8427" width="3.140625" style="212" customWidth="1"/>
    <col min="8428" max="8428" width="30.28515625" style="212" bestFit="1" customWidth="1"/>
    <col min="8429" max="8429" width="14.28515625" style="212" customWidth="1"/>
    <col min="8430" max="8430" width="18.28515625" style="212" bestFit="1" customWidth="1"/>
    <col min="8431" max="8431" width="14.28515625" style="212" customWidth="1"/>
    <col min="8432" max="8432" width="18.5703125" style="212" customWidth="1"/>
    <col min="8433" max="8433" width="9.140625" style="212"/>
    <col min="8434" max="8434" width="9" style="212" customWidth="1"/>
    <col min="8435" max="8682" width="9.140625" style="212"/>
    <col min="8683" max="8683" width="3.140625" style="212" customWidth="1"/>
    <col min="8684" max="8684" width="30.28515625" style="212" bestFit="1" customWidth="1"/>
    <col min="8685" max="8685" width="14.28515625" style="212" customWidth="1"/>
    <col min="8686" max="8686" width="18.28515625" style="212" bestFit="1" customWidth="1"/>
    <col min="8687" max="8687" width="14.28515625" style="212" customWidth="1"/>
    <col min="8688" max="8688" width="18.5703125" style="212" customWidth="1"/>
    <col min="8689" max="8689" width="9.140625" style="212"/>
    <col min="8690" max="8690" width="9" style="212" customWidth="1"/>
    <col min="8691" max="8938" width="9.140625" style="212"/>
    <col min="8939" max="8939" width="3.140625" style="212" customWidth="1"/>
    <col min="8940" max="8940" width="30.28515625" style="212" bestFit="1" customWidth="1"/>
    <col min="8941" max="8941" width="14.28515625" style="212" customWidth="1"/>
    <col min="8942" max="8942" width="18.28515625" style="212" bestFit="1" customWidth="1"/>
    <col min="8943" max="8943" width="14.28515625" style="212" customWidth="1"/>
    <col min="8944" max="8944" width="18.5703125" style="212" customWidth="1"/>
    <col min="8945" max="8945" width="9.140625" style="212"/>
    <col min="8946" max="8946" width="9" style="212" customWidth="1"/>
    <col min="8947" max="9194" width="9.140625" style="212"/>
    <col min="9195" max="9195" width="3.140625" style="212" customWidth="1"/>
    <col min="9196" max="9196" width="30.28515625" style="212" bestFit="1" customWidth="1"/>
    <col min="9197" max="9197" width="14.28515625" style="212" customWidth="1"/>
    <col min="9198" max="9198" width="18.28515625" style="212" bestFit="1" customWidth="1"/>
    <col min="9199" max="9199" width="14.28515625" style="212" customWidth="1"/>
    <col min="9200" max="9200" width="18.5703125" style="212" customWidth="1"/>
    <col min="9201" max="9201" width="9.140625" style="212"/>
    <col min="9202" max="9202" width="9" style="212" customWidth="1"/>
    <col min="9203" max="9450" width="9.140625" style="212"/>
    <col min="9451" max="9451" width="3.140625" style="212" customWidth="1"/>
    <col min="9452" max="9452" width="30.28515625" style="212" bestFit="1" customWidth="1"/>
    <col min="9453" max="9453" width="14.28515625" style="212" customWidth="1"/>
    <col min="9454" max="9454" width="18.28515625" style="212" bestFit="1" customWidth="1"/>
    <col min="9455" max="9455" width="14.28515625" style="212" customWidth="1"/>
    <col min="9456" max="9456" width="18.5703125" style="212" customWidth="1"/>
    <col min="9457" max="9457" width="9.140625" style="212"/>
    <col min="9458" max="9458" width="9" style="212" customWidth="1"/>
    <col min="9459" max="9706" width="9.140625" style="212"/>
    <col min="9707" max="9707" width="3.140625" style="212" customWidth="1"/>
    <col min="9708" max="9708" width="30.28515625" style="212" bestFit="1" customWidth="1"/>
    <col min="9709" max="9709" width="14.28515625" style="212" customWidth="1"/>
    <col min="9710" max="9710" width="18.28515625" style="212" bestFit="1" customWidth="1"/>
    <col min="9711" max="9711" width="14.28515625" style="212" customWidth="1"/>
    <col min="9712" max="9712" width="18.5703125" style="212" customWidth="1"/>
    <col min="9713" max="9713" width="9.140625" style="212"/>
    <col min="9714" max="9714" width="9" style="212" customWidth="1"/>
    <col min="9715" max="9962" width="9.140625" style="212"/>
    <col min="9963" max="9963" width="3.140625" style="212" customWidth="1"/>
    <col min="9964" max="9964" width="30.28515625" style="212" bestFit="1" customWidth="1"/>
    <col min="9965" max="9965" width="14.28515625" style="212" customWidth="1"/>
    <col min="9966" max="9966" width="18.28515625" style="212" bestFit="1" customWidth="1"/>
    <col min="9967" max="9967" width="14.28515625" style="212" customWidth="1"/>
    <col min="9968" max="9968" width="18.5703125" style="212" customWidth="1"/>
    <col min="9969" max="9969" width="9.140625" style="212"/>
    <col min="9970" max="9970" width="9" style="212" customWidth="1"/>
    <col min="9971" max="10218" width="9.140625" style="212"/>
    <col min="10219" max="10219" width="3.140625" style="212" customWidth="1"/>
    <col min="10220" max="10220" width="30.28515625" style="212" bestFit="1" customWidth="1"/>
    <col min="10221" max="10221" width="14.28515625" style="212" customWidth="1"/>
    <col min="10222" max="10222" width="18.28515625" style="212" bestFit="1" customWidth="1"/>
    <col min="10223" max="10223" width="14.28515625" style="212" customWidth="1"/>
    <col min="10224" max="10224" width="18.5703125" style="212" customWidth="1"/>
    <col min="10225" max="10225" width="9.140625" style="212"/>
    <col min="10226" max="10226" width="9" style="212" customWidth="1"/>
    <col min="10227" max="10474" width="9.140625" style="212"/>
    <col min="10475" max="10475" width="3.140625" style="212" customWidth="1"/>
    <col min="10476" max="10476" width="30.28515625" style="212" bestFit="1" customWidth="1"/>
    <col min="10477" max="10477" width="14.28515625" style="212" customWidth="1"/>
    <col min="10478" max="10478" width="18.28515625" style="212" bestFit="1" customWidth="1"/>
    <col min="10479" max="10479" width="14.28515625" style="212" customWidth="1"/>
    <col min="10480" max="10480" width="18.5703125" style="212" customWidth="1"/>
    <col min="10481" max="10481" width="9.140625" style="212"/>
    <col min="10482" max="10482" width="9" style="212" customWidth="1"/>
    <col min="10483" max="10730" width="9.140625" style="212"/>
    <col min="10731" max="10731" width="3.140625" style="212" customWidth="1"/>
    <col min="10732" max="10732" width="30.28515625" style="212" bestFit="1" customWidth="1"/>
    <col min="10733" max="10733" width="14.28515625" style="212" customWidth="1"/>
    <col min="10734" max="10734" width="18.28515625" style="212" bestFit="1" customWidth="1"/>
    <col min="10735" max="10735" width="14.28515625" style="212" customWidth="1"/>
    <col min="10736" max="10736" width="18.5703125" style="212" customWidth="1"/>
    <col min="10737" max="10737" width="9.140625" style="212"/>
    <col min="10738" max="10738" width="9" style="212" customWidth="1"/>
    <col min="10739" max="10986" width="9.140625" style="212"/>
    <col min="10987" max="10987" width="3.140625" style="212" customWidth="1"/>
    <col min="10988" max="10988" width="30.28515625" style="212" bestFit="1" customWidth="1"/>
    <col min="10989" max="10989" width="14.28515625" style="212" customWidth="1"/>
    <col min="10990" max="10990" width="18.28515625" style="212" bestFit="1" customWidth="1"/>
    <col min="10991" max="10991" width="14.28515625" style="212" customWidth="1"/>
    <col min="10992" max="10992" width="18.5703125" style="212" customWidth="1"/>
    <col min="10993" max="10993" width="9.140625" style="212"/>
    <col min="10994" max="10994" width="9" style="212" customWidth="1"/>
    <col min="10995" max="11242" width="9.140625" style="212"/>
    <col min="11243" max="11243" width="3.140625" style="212" customWidth="1"/>
    <col min="11244" max="11244" width="30.28515625" style="212" bestFit="1" customWidth="1"/>
    <col min="11245" max="11245" width="14.28515625" style="212" customWidth="1"/>
    <col min="11246" max="11246" width="18.28515625" style="212" bestFit="1" customWidth="1"/>
    <col min="11247" max="11247" width="14.28515625" style="212" customWidth="1"/>
    <col min="11248" max="11248" width="18.5703125" style="212" customWidth="1"/>
    <col min="11249" max="11249" width="9.140625" style="212"/>
    <col min="11250" max="11250" width="9" style="212" customWidth="1"/>
    <col min="11251" max="11498" width="9.140625" style="212"/>
    <col min="11499" max="11499" width="3.140625" style="212" customWidth="1"/>
    <col min="11500" max="11500" width="30.28515625" style="212" bestFit="1" customWidth="1"/>
    <col min="11501" max="11501" width="14.28515625" style="212" customWidth="1"/>
    <col min="11502" max="11502" width="18.28515625" style="212" bestFit="1" customWidth="1"/>
    <col min="11503" max="11503" width="14.28515625" style="212" customWidth="1"/>
    <col min="11504" max="11504" width="18.5703125" style="212" customWidth="1"/>
    <col min="11505" max="11505" width="9.140625" style="212"/>
    <col min="11506" max="11506" width="9" style="212" customWidth="1"/>
    <col min="11507" max="11754" width="9.140625" style="212"/>
    <col min="11755" max="11755" width="3.140625" style="212" customWidth="1"/>
    <col min="11756" max="11756" width="30.28515625" style="212" bestFit="1" customWidth="1"/>
    <col min="11757" max="11757" width="14.28515625" style="212" customWidth="1"/>
    <col min="11758" max="11758" width="18.28515625" style="212" bestFit="1" customWidth="1"/>
    <col min="11759" max="11759" width="14.28515625" style="212" customWidth="1"/>
    <col min="11760" max="11760" width="18.5703125" style="212" customWidth="1"/>
    <col min="11761" max="11761" width="9.140625" style="212"/>
    <col min="11762" max="11762" width="9" style="212" customWidth="1"/>
    <col min="11763" max="12010" width="9.140625" style="212"/>
    <col min="12011" max="12011" width="3.140625" style="212" customWidth="1"/>
    <col min="12012" max="12012" width="30.28515625" style="212" bestFit="1" customWidth="1"/>
    <col min="12013" max="12013" width="14.28515625" style="212" customWidth="1"/>
    <col min="12014" max="12014" width="18.28515625" style="212" bestFit="1" customWidth="1"/>
    <col min="12015" max="12015" width="14.28515625" style="212" customWidth="1"/>
    <col min="12016" max="12016" width="18.5703125" style="212" customWidth="1"/>
    <col min="12017" max="12017" width="9.140625" style="212"/>
    <col min="12018" max="12018" width="9" style="212" customWidth="1"/>
    <col min="12019" max="12266" width="9.140625" style="212"/>
    <col min="12267" max="12267" width="3.140625" style="212" customWidth="1"/>
    <col min="12268" max="12268" width="30.28515625" style="212" bestFit="1" customWidth="1"/>
    <col min="12269" max="12269" width="14.28515625" style="212" customWidth="1"/>
    <col min="12270" max="12270" width="18.28515625" style="212" bestFit="1" customWidth="1"/>
    <col min="12271" max="12271" width="14.28515625" style="212" customWidth="1"/>
    <col min="12272" max="12272" width="18.5703125" style="212" customWidth="1"/>
    <col min="12273" max="12273" width="9.140625" style="212"/>
    <col min="12274" max="12274" width="9" style="212" customWidth="1"/>
    <col min="12275" max="12522" width="9.140625" style="212"/>
    <col min="12523" max="12523" width="3.140625" style="212" customWidth="1"/>
    <col min="12524" max="12524" width="30.28515625" style="212" bestFit="1" customWidth="1"/>
    <col min="12525" max="12525" width="14.28515625" style="212" customWidth="1"/>
    <col min="12526" max="12526" width="18.28515625" style="212" bestFit="1" customWidth="1"/>
    <col min="12527" max="12527" width="14.28515625" style="212" customWidth="1"/>
    <col min="12528" max="12528" width="18.5703125" style="212" customWidth="1"/>
    <col min="12529" max="12529" width="9.140625" style="212"/>
    <col min="12530" max="12530" width="9" style="212" customWidth="1"/>
    <col min="12531" max="12778" width="9.140625" style="212"/>
    <col min="12779" max="12779" width="3.140625" style="212" customWidth="1"/>
    <col min="12780" max="12780" width="30.28515625" style="212" bestFit="1" customWidth="1"/>
    <col min="12781" max="12781" width="14.28515625" style="212" customWidth="1"/>
    <col min="12782" max="12782" width="18.28515625" style="212" bestFit="1" customWidth="1"/>
    <col min="12783" max="12783" width="14.28515625" style="212" customWidth="1"/>
    <col min="12784" max="12784" width="18.5703125" style="212" customWidth="1"/>
    <col min="12785" max="12785" width="9.140625" style="212"/>
    <col min="12786" max="12786" width="9" style="212" customWidth="1"/>
    <col min="12787" max="13034" width="9.140625" style="212"/>
    <col min="13035" max="13035" width="3.140625" style="212" customWidth="1"/>
    <col min="13036" max="13036" width="30.28515625" style="212" bestFit="1" customWidth="1"/>
    <col min="13037" max="13037" width="14.28515625" style="212" customWidth="1"/>
    <col min="13038" max="13038" width="18.28515625" style="212" bestFit="1" customWidth="1"/>
    <col min="13039" max="13039" width="14.28515625" style="212" customWidth="1"/>
    <col min="13040" max="13040" width="18.5703125" style="212" customWidth="1"/>
    <col min="13041" max="13041" width="9.140625" style="212"/>
    <col min="13042" max="13042" width="9" style="212" customWidth="1"/>
    <col min="13043" max="13290" width="9.140625" style="212"/>
    <col min="13291" max="13291" width="3.140625" style="212" customWidth="1"/>
    <col min="13292" max="13292" width="30.28515625" style="212" bestFit="1" customWidth="1"/>
    <col min="13293" max="13293" width="14.28515625" style="212" customWidth="1"/>
    <col min="13294" max="13294" width="18.28515625" style="212" bestFit="1" customWidth="1"/>
    <col min="13295" max="13295" width="14.28515625" style="212" customWidth="1"/>
    <col min="13296" max="13296" width="18.5703125" style="212" customWidth="1"/>
    <col min="13297" max="13297" width="9.140625" style="212"/>
    <col min="13298" max="13298" width="9" style="212" customWidth="1"/>
    <col min="13299" max="13546" width="9.140625" style="212"/>
    <col min="13547" max="13547" width="3.140625" style="212" customWidth="1"/>
    <col min="13548" max="13548" width="30.28515625" style="212" bestFit="1" customWidth="1"/>
    <col min="13549" max="13549" width="14.28515625" style="212" customWidth="1"/>
    <col min="13550" max="13550" width="18.28515625" style="212" bestFit="1" customWidth="1"/>
    <col min="13551" max="13551" width="14.28515625" style="212" customWidth="1"/>
    <col min="13552" max="13552" width="18.5703125" style="212" customWidth="1"/>
    <col min="13553" max="13553" width="9.140625" style="212"/>
    <col min="13554" max="13554" width="9" style="212" customWidth="1"/>
    <col min="13555" max="13802" width="9.140625" style="212"/>
    <col min="13803" max="13803" width="3.140625" style="212" customWidth="1"/>
    <col min="13804" max="13804" width="30.28515625" style="212" bestFit="1" customWidth="1"/>
    <col min="13805" max="13805" width="14.28515625" style="212" customWidth="1"/>
    <col min="13806" max="13806" width="18.28515625" style="212" bestFit="1" customWidth="1"/>
    <col min="13807" max="13807" width="14.28515625" style="212" customWidth="1"/>
    <col min="13808" max="13808" width="18.5703125" style="212" customWidth="1"/>
    <col min="13809" max="13809" width="9.140625" style="212"/>
    <col min="13810" max="13810" width="9" style="212" customWidth="1"/>
    <col min="13811" max="14058" width="9.140625" style="212"/>
    <col min="14059" max="14059" width="3.140625" style="212" customWidth="1"/>
    <col min="14060" max="14060" width="30.28515625" style="212" bestFit="1" customWidth="1"/>
    <col min="14061" max="14061" width="14.28515625" style="212" customWidth="1"/>
    <col min="14062" max="14062" width="18.28515625" style="212" bestFit="1" customWidth="1"/>
    <col min="14063" max="14063" width="14.28515625" style="212" customWidth="1"/>
    <col min="14064" max="14064" width="18.5703125" style="212" customWidth="1"/>
    <col min="14065" max="14065" width="9.140625" style="212"/>
    <col min="14066" max="14066" width="9" style="212" customWidth="1"/>
    <col min="14067" max="14314" width="9.140625" style="212"/>
    <col min="14315" max="14315" width="3.140625" style="212" customWidth="1"/>
    <col min="14316" max="14316" width="30.28515625" style="212" bestFit="1" customWidth="1"/>
    <col min="14317" max="14317" width="14.28515625" style="212" customWidth="1"/>
    <col min="14318" max="14318" width="18.28515625" style="212" bestFit="1" customWidth="1"/>
    <col min="14319" max="14319" width="14.28515625" style="212" customWidth="1"/>
    <col min="14320" max="14320" width="18.5703125" style="212" customWidth="1"/>
    <col min="14321" max="14321" width="9.140625" style="212"/>
    <col min="14322" max="14322" width="9" style="212" customWidth="1"/>
    <col min="14323" max="14570" width="9.140625" style="212"/>
    <col min="14571" max="14571" width="3.140625" style="212" customWidth="1"/>
    <col min="14572" max="14572" width="30.28515625" style="212" bestFit="1" customWidth="1"/>
    <col min="14573" max="14573" width="14.28515625" style="212" customWidth="1"/>
    <col min="14574" max="14574" width="18.28515625" style="212" bestFit="1" customWidth="1"/>
    <col min="14575" max="14575" width="14.28515625" style="212" customWidth="1"/>
    <col min="14576" max="14576" width="18.5703125" style="212" customWidth="1"/>
    <col min="14577" max="14577" width="9.140625" style="212"/>
    <col min="14578" max="14578" width="9" style="212" customWidth="1"/>
    <col min="14579" max="14826" width="9.140625" style="212"/>
    <col min="14827" max="14827" width="3.140625" style="212" customWidth="1"/>
    <col min="14828" max="14828" width="30.28515625" style="212" bestFit="1" customWidth="1"/>
    <col min="14829" max="14829" width="14.28515625" style="212" customWidth="1"/>
    <col min="14830" max="14830" width="18.28515625" style="212" bestFit="1" customWidth="1"/>
    <col min="14831" max="14831" width="14.28515625" style="212" customWidth="1"/>
    <col min="14832" max="14832" width="18.5703125" style="212" customWidth="1"/>
    <col min="14833" max="14833" width="9.140625" style="212"/>
    <col min="14834" max="14834" width="9" style="212" customWidth="1"/>
    <col min="14835" max="15082" width="9.140625" style="212"/>
    <col min="15083" max="15083" width="3.140625" style="212" customWidth="1"/>
    <col min="15084" max="15084" width="30.28515625" style="212" bestFit="1" customWidth="1"/>
    <col min="15085" max="15085" width="14.28515625" style="212" customWidth="1"/>
    <col min="15086" max="15086" width="18.28515625" style="212" bestFit="1" customWidth="1"/>
    <col min="15087" max="15087" width="14.28515625" style="212" customWidth="1"/>
    <col min="15088" max="15088" width="18.5703125" style="212" customWidth="1"/>
    <col min="15089" max="15089" width="9.140625" style="212"/>
    <col min="15090" max="15090" width="9" style="212" customWidth="1"/>
    <col min="15091" max="15338" width="9.140625" style="212"/>
    <col min="15339" max="15339" width="3.140625" style="212" customWidth="1"/>
    <col min="15340" max="15340" width="30.28515625" style="212" bestFit="1" customWidth="1"/>
    <col min="15341" max="15341" width="14.28515625" style="212" customWidth="1"/>
    <col min="15342" max="15342" width="18.28515625" style="212" bestFit="1" customWidth="1"/>
    <col min="15343" max="15343" width="14.28515625" style="212" customWidth="1"/>
    <col min="15344" max="15344" width="18.5703125" style="212" customWidth="1"/>
    <col min="15345" max="15345" width="9.140625" style="212"/>
    <col min="15346" max="15346" width="9" style="212" customWidth="1"/>
    <col min="15347" max="15594" width="9.140625" style="212"/>
    <col min="15595" max="15595" width="3.140625" style="212" customWidth="1"/>
    <col min="15596" max="15596" width="30.28515625" style="212" bestFit="1" customWidth="1"/>
    <col min="15597" max="15597" width="14.28515625" style="212" customWidth="1"/>
    <col min="15598" max="15598" width="18.28515625" style="212" bestFit="1" customWidth="1"/>
    <col min="15599" max="15599" width="14.28515625" style="212" customWidth="1"/>
    <col min="15600" max="15600" width="18.5703125" style="212" customWidth="1"/>
    <col min="15601" max="15601" width="9.140625" style="212"/>
    <col min="15602" max="15602" width="9" style="212" customWidth="1"/>
    <col min="15603" max="15850" width="9.140625" style="212"/>
    <col min="15851" max="15851" width="3.140625" style="212" customWidth="1"/>
    <col min="15852" max="15852" width="30.28515625" style="212" bestFit="1" customWidth="1"/>
    <col min="15853" max="15853" width="14.28515625" style="212" customWidth="1"/>
    <col min="15854" max="15854" width="18.28515625" style="212" bestFit="1" customWidth="1"/>
    <col min="15855" max="15855" width="14.28515625" style="212" customWidth="1"/>
    <col min="15856" max="15856" width="18.5703125" style="212" customWidth="1"/>
    <col min="15857" max="15857" width="9.140625" style="212"/>
    <col min="15858" max="15858" width="9" style="212" customWidth="1"/>
    <col min="15859" max="16106" width="9.140625" style="212"/>
    <col min="16107" max="16107" width="3.140625" style="212" customWidth="1"/>
    <col min="16108" max="16108" width="30.28515625" style="212" bestFit="1" customWidth="1"/>
    <col min="16109" max="16109" width="14.28515625" style="212" customWidth="1"/>
    <col min="16110" max="16110" width="18.28515625" style="212" bestFit="1" customWidth="1"/>
    <col min="16111" max="16111" width="14.28515625" style="212" customWidth="1"/>
    <col min="16112" max="16112" width="18.5703125" style="212" customWidth="1"/>
    <col min="16113" max="16113" width="9.140625" style="212"/>
    <col min="16114" max="16114" width="9" style="212" customWidth="1"/>
    <col min="16115" max="16384" width="9.140625" style="212"/>
  </cols>
  <sheetData>
    <row r="1" spans="1:3" s="1482" customFormat="1" ht="15" customHeight="1">
      <c r="A1" s="271"/>
      <c r="B1" s="272"/>
      <c r="C1" s="259" t="s">
        <v>944</v>
      </c>
    </row>
    <row r="2" spans="1:3" s="1483" customFormat="1" ht="31.5" customHeight="1">
      <c r="A2" s="1531" t="s">
        <v>945</v>
      </c>
      <c r="B2" s="1531"/>
      <c r="C2" s="1531"/>
    </row>
    <row r="3" spans="1:3">
      <c r="A3" s="111"/>
      <c r="B3" s="111"/>
      <c r="C3" s="111"/>
    </row>
    <row r="4" spans="1:3">
      <c r="C4" s="112" t="s">
        <v>263</v>
      </c>
    </row>
    <row r="5" spans="1:3" ht="24.95" customHeight="1">
      <c r="A5" s="1724" t="s">
        <v>144</v>
      </c>
      <c r="B5" s="1725" t="s">
        <v>946</v>
      </c>
      <c r="C5" s="1725"/>
    </row>
    <row r="6" spans="1:3" ht="24.95" customHeight="1">
      <c r="A6" s="1724"/>
      <c r="B6" s="1250" t="s">
        <v>542</v>
      </c>
      <c r="C6" s="1250" t="s">
        <v>12</v>
      </c>
    </row>
    <row r="7" spans="1:3" ht="15" customHeight="1">
      <c r="A7" s="115">
        <v>1</v>
      </c>
      <c r="B7" s="116">
        <f>+A7+1</f>
        <v>2</v>
      </c>
      <c r="C7" s="116">
        <f>+B7+1</f>
        <v>3</v>
      </c>
    </row>
    <row r="8" spans="1:3" ht="32.1" customHeight="1">
      <c r="A8" s="528" t="s">
        <v>125</v>
      </c>
      <c r="B8" s="529">
        <f>SUM(B9:B20)</f>
        <v>76139721</v>
      </c>
      <c r="C8" s="530">
        <f>SUM(C9:C20)</f>
        <v>36037.892185070268</v>
      </c>
    </row>
    <row r="9" spans="1:3" ht="26.1" customHeight="1">
      <c r="A9" s="94" t="s">
        <v>0</v>
      </c>
      <c r="B9" s="228">
        <v>5736177</v>
      </c>
      <c r="C9" s="229">
        <v>2529.12644983261</v>
      </c>
    </row>
    <row r="10" spans="1:3" ht="26.1" customHeight="1">
      <c r="A10" s="361" t="s">
        <v>1</v>
      </c>
      <c r="B10" s="531">
        <v>5884756</v>
      </c>
      <c r="C10" s="532">
        <v>2061.7036657675098</v>
      </c>
    </row>
    <row r="11" spans="1:3" ht="26.1" customHeight="1">
      <c r="A11" s="94" t="s">
        <v>2</v>
      </c>
      <c r="B11" s="228">
        <v>6413419</v>
      </c>
      <c r="C11" s="229">
        <v>2829.8957973097899</v>
      </c>
    </row>
    <row r="12" spans="1:3" ht="26.1" customHeight="1">
      <c r="A12" s="361" t="s">
        <v>3</v>
      </c>
      <c r="B12" s="531">
        <v>6444335</v>
      </c>
      <c r="C12" s="532">
        <v>2766.224807783</v>
      </c>
    </row>
    <row r="13" spans="1:3" ht="26.1" customHeight="1">
      <c r="A13" s="94" t="s">
        <v>4</v>
      </c>
      <c r="B13" s="228">
        <v>5772364</v>
      </c>
      <c r="C13" s="229">
        <v>2798.038205378421</v>
      </c>
    </row>
    <row r="14" spans="1:3" ht="26.1" customHeight="1">
      <c r="A14" s="361" t="s">
        <v>5</v>
      </c>
      <c r="B14" s="531">
        <v>6230436</v>
      </c>
      <c r="C14" s="532">
        <v>2996.15552652723</v>
      </c>
    </row>
    <row r="15" spans="1:3" ht="26.1" customHeight="1">
      <c r="A15" s="94" t="s">
        <v>6</v>
      </c>
      <c r="B15" s="228">
        <v>5824271</v>
      </c>
      <c r="C15" s="229">
        <v>2611.8272191614701</v>
      </c>
    </row>
    <row r="16" spans="1:3" ht="26.1" customHeight="1">
      <c r="A16" s="361" t="s">
        <v>7</v>
      </c>
      <c r="B16" s="531">
        <v>6463566</v>
      </c>
      <c r="C16" s="532">
        <v>2732.7816081762003</v>
      </c>
    </row>
    <row r="17" spans="1:3" ht="26.1" customHeight="1">
      <c r="A17" s="94" t="s">
        <v>8</v>
      </c>
      <c r="B17" s="228">
        <v>6584254</v>
      </c>
      <c r="C17" s="229">
        <v>2996.0497758503002</v>
      </c>
    </row>
    <row r="18" spans="1:3" ht="26.1" customHeight="1">
      <c r="A18" s="361" t="s">
        <v>9</v>
      </c>
      <c r="B18" s="531">
        <v>7508451</v>
      </c>
      <c r="C18" s="532">
        <v>3744.1752663638999</v>
      </c>
    </row>
    <row r="19" spans="1:3" ht="26.1" customHeight="1">
      <c r="A19" s="94" t="s">
        <v>10</v>
      </c>
      <c r="B19" s="228">
        <v>6589503</v>
      </c>
      <c r="C19" s="229">
        <v>4178.3526859469293</v>
      </c>
    </row>
    <row r="20" spans="1:3" ht="26.1" customHeight="1">
      <c r="A20" s="533" t="s">
        <v>11</v>
      </c>
      <c r="B20" s="534">
        <v>6688189</v>
      </c>
      <c r="C20" s="535">
        <v>3793.5611769729094</v>
      </c>
    </row>
    <row r="21" spans="1:3" ht="32.1" customHeight="1">
      <c r="A21" s="217" t="s">
        <v>126</v>
      </c>
      <c r="B21" s="227">
        <f>SUM(B22:B30)</f>
        <v>64376527</v>
      </c>
      <c r="C21" s="226">
        <f>SUM(C22:C30)</f>
        <v>39130.436614842503</v>
      </c>
    </row>
    <row r="22" spans="1:3" ht="26.1" customHeight="1">
      <c r="A22" s="533" t="s">
        <v>0</v>
      </c>
      <c r="B22" s="534">
        <v>6272462</v>
      </c>
      <c r="C22" s="535">
        <v>2397.5875993108903</v>
      </c>
    </row>
    <row r="23" spans="1:3" ht="26.1" customHeight="1">
      <c r="A23" s="94" t="s">
        <v>1</v>
      </c>
      <c r="B23" s="228">
        <v>7255041</v>
      </c>
      <c r="C23" s="229">
        <v>2832.6494702176997</v>
      </c>
    </row>
    <row r="24" spans="1:3" ht="26.1" customHeight="1">
      <c r="A24" s="533" t="s">
        <v>2</v>
      </c>
      <c r="B24" s="534">
        <v>7118982</v>
      </c>
      <c r="C24" s="535">
        <v>4632.2380495308298</v>
      </c>
    </row>
    <row r="25" spans="1:3" ht="26.1" customHeight="1">
      <c r="A25" s="971" t="s">
        <v>3</v>
      </c>
      <c r="B25" s="994">
        <v>7633216</v>
      </c>
      <c r="C25" s="995">
        <v>4469.0365365501593</v>
      </c>
    </row>
    <row r="26" spans="1:3" ht="26.1" customHeight="1">
      <c r="A26" s="533" t="s">
        <v>4</v>
      </c>
      <c r="B26" s="534">
        <v>7151950</v>
      </c>
      <c r="C26" s="535">
        <v>4431.4652600413592</v>
      </c>
    </row>
    <row r="27" spans="1:3" ht="26.1" customHeight="1">
      <c r="A27" s="971" t="s">
        <v>5</v>
      </c>
      <c r="B27" s="994">
        <v>7491354</v>
      </c>
      <c r="C27" s="995">
        <v>4766.9966479513896</v>
      </c>
    </row>
    <row r="28" spans="1:3" ht="26.1" customHeight="1">
      <c r="A28" s="533" t="s">
        <v>6</v>
      </c>
      <c r="B28" s="534">
        <v>6869039</v>
      </c>
      <c r="C28" s="535">
        <v>4273.1708830453499</v>
      </c>
    </row>
    <row r="29" spans="1:3" ht="26.1" customHeight="1">
      <c r="A29" s="971" t="s">
        <v>7</v>
      </c>
      <c r="B29" s="994">
        <v>7518994</v>
      </c>
      <c r="C29" s="995">
        <v>5563.5058469200503</v>
      </c>
    </row>
    <row r="30" spans="1:3" ht="26.1" customHeight="1">
      <c r="A30" s="586" t="s">
        <v>8</v>
      </c>
      <c r="B30" s="1216">
        <v>7065489</v>
      </c>
      <c r="C30" s="1217">
        <v>5763.7863212747789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showZeros="0" zoomScaleNormal="100" zoomScaleSheetLayoutView="100" workbookViewId="0">
      <pane ySplit="7" topLeftCell="A8" activePane="bottomLeft" state="frozen"/>
      <selection activeCell="A86" sqref="A86"/>
      <selection pane="bottomLeft" activeCell="A86" sqref="A86"/>
    </sheetView>
  </sheetViews>
  <sheetFormatPr defaultRowHeight="12.75"/>
  <cols>
    <col min="1" max="1" width="22.85546875" style="114" customWidth="1"/>
    <col min="2" max="3" width="31.140625" style="114" customWidth="1"/>
    <col min="4" max="231" width="9.140625" style="212"/>
    <col min="232" max="232" width="3.140625" style="212" customWidth="1"/>
    <col min="233" max="233" width="30.28515625" style="212" bestFit="1" customWidth="1"/>
    <col min="234" max="234" width="14.28515625" style="212" customWidth="1"/>
    <col min="235" max="235" width="18.28515625" style="212" bestFit="1" customWidth="1"/>
    <col min="236" max="236" width="14.28515625" style="212" customWidth="1"/>
    <col min="237" max="237" width="18.5703125" style="212" customWidth="1"/>
    <col min="238" max="238" width="9.140625" style="212"/>
    <col min="239" max="239" width="9" style="212" customWidth="1"/>
    <col min="240" max="487" width="9.140625" style="212"/>
    <col min="488" max="488" width="3.140625" style="212" customWidth="1"/>
    <col min="489" max="489" width="30.28515625" style="212" bestFit="1" customWidth="1"/>
    <col min="490" max="490" width="14.28515625" style="212" customWidth="1"/>
    <col min="491" max="491" width="18.28515625" style="212" bestFit="1" customWidth="1"/>
    <col min="492" max="492" width="14.28515625" style="212" customWidth="1"/>
    <col min="493" max="493" width="18.5703125" style="212" customWidth="1"/>
    <col min="494" max="494" width="9.140625" style="212"/>
    <col min="495" max="495" width="9" style="212" customWidth="1"/>
    <col min="496" max="743" width="9.140625" style="212"/>
    <col min="744" max="744" width="3.140625" style="212" customWidth="1"/>
    <col min="745" max="745" width="30.28515625" style="212" bestFit="1" customWidth="1"/>
    <col min="746" max="746" width="14.28515625" style="212" customWidth="1"/>
    <col min="747" max="747" width="18.28515625" style="212" bestFit="1" customWidth="1"/>
    <col min="748" max="748" width="14.28515625" style="212" customWidth="1"/>
    <col min="749" max="749" width="18.5703125" style="212" customWidth="1"/>
    <col min="750" max="750" width="9.140625" style="212"/>
    <col min="751" max="751" width="9" style="212" customWidth="1"/>
    <col min="752" max="999" width="9.140625" style="212"/>
    <col min="1000" max="1000" width="3.140625" style="212" customWidth="1"/>
    <col min="1001" max="1001" width="30.28515625" style="212" bestFit="1" customWidth="1"/>
    <col min="1002" max="1002" width="14.28515625" style="212" customWidth="1"/>
    <col min="1003" max="1003" width="18.28515625" style="212" bestFit="1" customWidth="1"/>
    <col min="1004" max="1004" width="14.28515625" style="212" customWidth="1"/>
    <col min="1005" max="1005" width="18.5703125" style="212" customWidth="1"/>
    <col min="1006" max="1006" width="9.140625" style="212"/>
    <col min="1007" max="1007" width="9" style="212" customWidth="1"/>
    <col min="1008" max="1255" width="9.140625" style="212"/>
    <col min="1256" max="1256" width="3.140625" style="212" customWidth="1"/>
    <col min="1257" max="1257" width="30.28515625" style="212" bestFit="1" customWidth="1"/>
    <col min="1258" max="1258" width="14.28515625" style="212" customWidth="1"/>
    <col min="1259" max="1259" width="18.28515625" style="212" bestFit="1" customWidth="1"/>
    <col min="1260" max="1260" width="14.28515625" style="212" customWidth="1"/>
    <col min="1261" max="1261" width="18.5703125" style="212" customWidth="1"/>
    <col min="1262" max="1262" width="9.140625" style="212"/>
    <col min="1263" max="1263" width="9" style="212" customWidth="1"/>
    <col min="1264" max="1511" width="9.140625" style="212"/>
    <col min="1512" max="1512" width="3.140625" style="212" customWidth="1"/>
    <col min="1513" max="1513" width="30.28515625" style="212" bestFit="1" customWidth="1"/>
    <col min="1514" max="1514" width="14.28515625" style="212" customWidth="1"/>
    <col min="1515" max="1515" width="18.28515625" style="212" bestFit="1" customWidth="1"/>
    <col min="1516" max="1516" width="14.28515625" style="212" customWidth="1"/>
    <col min="1517" max="1517" width="18.5703125" style="212" customWidth="1"/>
    <col min="1518" max="1518" width="9.140625" style="212"/>
    <col min="1519" max="1519" width="9" style="212" customWidth="1"/>
    <col min="1520" max="1767" width="9.140625" style="212"/>
    <col min="1768" max="1768" width="3.140625" style="212" customWidth="1"/>
    <col min="1769" max="1769" width="30.28515625" style="212" bestFit="1" customWidth="1"/>
    <col min="1770" max="1770" width="14.28515625" style="212" customWidth="1"/>
    <col min="1771" max="1771" width="18.28515625" style="212" bestFit="1" customWidth="1"/>
    <col min="1772" max="1772" width="14.28515625" style="212" customWidth="1"/>
    <col min="1773" max="1773" width="18.5703125" style="212" customWidth="1"/>
    <col min="1774" max="1774" width="9.140625" style="212"/>
    <col min="1775" max="1775" width="9" style="212" customWidth="1"/>
    <col min="1776" max="2023" width="9.140625" style="212"/>
    <col min="2024" max="2024" width="3.140625" style="212" customWidth="1"/>
    <col min="2025" max="2025" width="30.28515625" style="212" bestFit="1" customWidth="1"/>
    <col min="2026" max="2026" width="14.28515625" style="212" customWidth="1"/>
    <col min="2027" max="2027" width="18.28515625" style="212" bestFit="1" customWidth="1"/>
    <col min="2028" max="2028" width="14.28515625" style="212" customWidth="1"/>
    <col min="2029" max="2029" width="18.5703125" style="212" customWidth="1"/>
    <col min="2030" max="2030" width="9.140625" style="212"/>
    <col min="2031" max="2031" width="9" style="212" customWidth="1"/>
    <col min="2032" max="2279" width="9.140625" style="212"/>
    <col min="2280" max="2280" width="3.140625" style="212" customWidth="1"/>
    <col min="2281" max="2281" width="30.28515625" style="212" bestFit="1" customWidth="1"/>
    <col min="2282" max="2282" width="14.28515625" style="212" customWidth="1"/>
    <col min="2283" max="2283" width="18.28515625" style="212" bestFit="1" customWidth="1"/>
    <col min="2284" max="2284" width="14.28515625" style="212" customWidth="1"/>
    <col min="2285" max="2285" width="18.5703125" style="212" customWidth="1"/>
    <col min="2286" max="2286" width="9.140625" style="212"/>
    <col min="2287" max="2287" width="9" style="212" customWidth="1"/>
    <col min="2288" max="2535" width="9.140625" style="212"/>
    <col min="2536" max="2536" width="3.140625" style="212" customWidth="1"/>
    <col min="2537" max="2537" width="30.28515625" style="212" bestFit="1" customWidth="1"/>
    <col min="2538" max="2538" width="14.28515625" style="212" customWidth="1"/>
    <col min="2539" max="2539" width="18.28515625" style="212" bestFit="1" customWidth="1"/>
    <col min="2540" max="2540" width="14.28515625" style="212" customWidth="1"/>
    <col min="2541" max="2541" width="18.5703125" style="212" customWidth="1"/>
    <col min="2542" max="2542" width="9.140625" style="212"/>
    <col min="2543" max="2543" width="9" style="212" customWidth="1"/>
    <col min="2544" max="2791" width="9.140625" style="212"/>
    <col min="2792" max="2792" width="3.140625" style="212" customWidth="1"/>
    <col min="2793" max="2793" width="30.28515625" style="212" bestFit="1" customWidth="1"/>
    <col min="2794" max="2794" width="14.28515625" style="212" customWidth="1"/>
    <col min="2795" max="2795" width="18.28515625" style="212" bestFit="1" customWidth="1"/>
    <col min="2796" max="2796" width="14.28515625" style="212" customWidth="1"/>
    <col min="2797" max="2797" width="18.5703125" style="212" customWidth="1"/>
    <col min="2798" max="2798" width="9.140625" style="212"/>
    <col min="2799" max="2799" width="9" style="212" customWidth="1"/>
    <col min="2800" max="3047" width="9.140625" style="212"/>
    <col min="3048" max="3048" width="3.140625" style="212" customWidth="1"/>
    <col min="3049" max="3049" width="30.28515625" style="212" bestFit="1" customWidth="1"/>
    <col min="3050" max="3050" width="14.28515625" style="212" customWidth="1"/>
    <col min="3051" max="3051" width="18.28515625" style="212" bestFit="1" customWidth="1"/>
    <col min="3052" max="3052" width="14.28515625" style="212" customWidth="1"/>
    <col min="3053" max="3053" width="18.5703125" style="212" customWidth="1"/>
    <col min="3054" max="3054" width="9.140625" style="212"/>
    <col min="3055" max="3055" width="9" style="212" customWidth="1"/>
    <col min="3056" max="3303" width="9.140625" style="212"/>
    <col min="3304" max="3304" width="3.140625" style="212" customWidth="1"/>
    <col min="3305" max="3305" width="30.28515625" style="212" bestFit="1" customWidth="1"/>
    <col min="3306" max="3306" width="14.28515625" style="212" customWidth="1"/>
    <col min="3307" max="3307" width="18.28515625" style="212" bestFit="1" customWidth="1"/>
    <col min="3308" max="3308" width="14.28515625" style="212" customWidth="1"/>
    <col min="3309" max="3309" width="18.5703125" style="212" customWidth="1"/>
    <col min="3310" max="3310" width="9.140625" style="212"/>
    <col min="3311" max="3311" width="9" style="212" customWidth="1"/>
    <col min="3312" max="3559" width="9.140625" style="212"/>
    <col min="3560" max="3560" width="3.140625" style="212" customWidth="1"/>
    <col min="3561" max="3561" width="30.28515625" style="212" bestFit="1" customWidth="1"/>
    <col min="3562" max="3562" width="14.28515625" style="212" customWidth="1"/>
    <col min="3563" max="3563" width="18.28515625" style="212" bestFit="1" customWidth="1"/>
    <col min="3564" max="3564" width="14.28515625" style="212" customWidth="1"/>
    <col min="3565" max="3565" width="18.5703125" style="212" customWidth="1"/>
    <col min="3566" max="3566" width="9.140625" style="212"/>
    <col min="3567" max="3567" width="9" style="212" customWidth="1"/>
    <col min="3568" max="3815" width="9.140625" style="212"/>
    <col min="3816" max="3816" width="3.140625" style="212" customWidth="1"/>
    <col min="3817" max="3817" width="30.28515625" style="212" bestFit="1" customWidth="1"/>
    <col min="3818" max="3818" width="14.28515625" style="212" customWidth="1"/>
    <col min="3819" max="3819" width="18.28515625" style="212" bestFit="1" customWidth="1"/>
    <col min="3820" max="3820" width="14.28515625" style="212" customWidth="1"/>
    <col min="3821" max="3821" width="18.5703125" style="212" customWidth="1"/>
    <col min="3822" max="3822" width="9.140625" style="212"/>
    <col min="3823" max="3823" width="9" style="212" customWidth="1"/>
    <col min="3824" max="4071" width="9.140625" style="212"/>
    <col min="4072" max="4072" width="3.140625" style="212" customWidth="1"/>
    <col min="4073" max="4073" width="30.28515625" style="212" bestFit="1" customWidth="1"/>
    <col min="4074" max="4074" width="14.28515625" style="212" customWidth="1"/>
    <col min="4075" max="4075" width="18.28515625" style="212" bestFit="1" customWidth="1"/>
    <col min="4076" max="4076" width="14.28515625" style="212" customWidth="1"/>
    <col min="4077" max="4077" width="18.5703125" style="212" customWidth="1"/>
    <col min="4078" max="4078" width="9.140625" style="212"/>
    <col min="4079" max="4079" width="9" style="212" customWidth="1"/>
    <col min="4080" max="4327" width="9.140625" style="212"/>
    <col min="4328" max="4328" width="3.140625" style="212" customWidth="1"/>
    <col min="4329" max="4329" width="30.28515625" style="212" bestFit="1" customWidth="1"/>
    <col min="4330" max="4330" width="14.28515625" style="212" customWidth="1"/>
    <col min="4331" max="4331" width="18.28515625" style="212" bestFit="1" customWidth="1"/>
    <col min="4332" max="4332" width="14.28515625" style="212" customWidth="1"/>
    <col min="4333" max="4333" width="18.5703125" style="212" customWidth="1"/>
    <col min="4334" max="4334" width="9.140625" style="212"/>
    <col min="4335" max="4335" width="9" style="212" customWidth="1"/>
    <col min="4336" max="4583" width="9.140625" style="212"/>
    <col min="4584" max="4584" width="3.140625" style="212" customWidth="1"/>
    <col min="4585" max="4585" width="30.28515625" style="212" bestFit="1" customWidth="1"/>
    <col min="4586" max="4586" width="14.28515625" style="212" customWidth="1"/>
    <col min="4587" max="4587" width="18.28515625" style="212" bestFit="1" customWidth="1"/>
    <col min="4588" max="4588" width="14.28515625" style="212" customWidth="1"/>
    <col min="4589" max="4589" width="18.5703125" style="212" customWidth="1"/>
    <col min="4590" max="4590" width="9.140625" style="212"/>
    <col min="4591" max="4591" width="9" style="212" customWidth="1"/>
    <col min="4592" max="4839" width="9.140625" style="212"/>
    <col min="4840" max="4840" width="3.140625" style="212" customWidth="1"/>
    <col min="4841" max="4841" width="30.28515625" style="212" bestFit="1" customWidth="1"/>
    <col min="4842" max="4842" width="14.28515625" style="212" customWidth="1"/>
    <col min="4843" max="4843" width="18.28515625" style="212" bestFit="1" customWidth="1"/>
    <col min="4844" max="4844" width="14.28515625" style="212" customWidth="1"/>
    <col min="4845" max="4845" width="18.5703125" style="212" customWidth="1"/>
    <col min="4846" max="4846" width="9.140625" style="212"/>
    <col min="4847" max="4847" width="9" style="212" customWidth="1"/>
    <col min="4848" max="5095" width="9.140625" style="212"/>
    <col min="5096" max="5096" width="3.140625" style="212" customWidth="1"/>
    <col min="5097" max="5097" width="30.28515625" style="212" bestFit="1" customWidth="1"/>
    <col min="5098" max="5098" width="14.28515625" style="212" customWidth="1"/>
    <col min="5099" max="5099" width="18.28515625" style="212" bestFit="1" customWidth="1"/>
    <col min="5100" max="5100" width="14.28515625" style="212" customWidth="1"/>
    <col min="5101" max="5101" width="18.5703125" style="212" customWidth="1"/>
    <col min="5102" max="5102" width="9.140625" style="212"/>
    <col min="5103" max="5103" width="9" style="212" customWidth="1"/>
    <col min="5104" max="5351" width="9.140625" style="212"/>
    <col min="5352" max="5352" width="3.140625" style="212" customWidth="1"/>
    <col min="5353" max="5353" width="30.28515625" style="212" bestFit="1" customWidth="1"/>
    <col min="5354" max="5354" width="14.28515625" style="212" customWidth="1"/>
    <col min="5355" max="5355" width="18.28515625" style="212" bestFit="1" customWidth="1"/>
    <col min="5356" max="5356" width="14.28515625" style="212" customWidth="1"/>
    <col min="5357" max="5357" width="18.5703125" style="212" customWidth="1"/>
    <col min="5358" max="5358" width="9.140625" style="212"/>
    <col min="5359" max="5359" width="9" style="212" customWidth="1"/>
    <col min="5360" max="5607" width="9.140625" style="212"/>
    <col min="5608" max="5608" width="3.140625" style="212" customWidth="1"/>
    <col min="5609" max="5609" width="30.28515625" style="212" bestFit="1" customWidth="1"/>
    <col min="5610" max="5610" width="14.28515625" style="212" customWidth="1"/>
    <col min="5611" max="5611" width="18.28515625" style="212" bestFit="1" customWidth="1"/>
    <col min="5612" max="5612" width="14.28515625" style="212" customWidth="1"/>
    <col min="5613" max="5613" width="18.5703125" style="212" customWidth="1"/>
    <col min="5614" max="5614" width="9.140625" style="212"/>
    <col min="5615" max="5615" width="9" style="212" customWidth="1"/>
    <col min="5616" max="5863" width="9.140625" style="212"/>
    <col min="5864" max="5864" width="3.140625" style="212" customWidth="1"/>
    <col min="5865" max="5865" width="30.28515625" style="212" bestFit="1" customWidth="1"/>
    <col min="5866" max="5866" width="14.28515625" style="212" customWidth="1"/>
    <col min="5867" max="5867" width="18.28515625" style="212" bestFit="1" customWidth="1"/>
    <col min="5868" max="5868" width="14.28515625" style="212" customWidth="1"/>
    <col min="5869" max="5869" width="18.5703125" style="212" customWidth="1"/>
    <col min="5870" max="5870" width="9.140625" style="212"/>
    <col min="5871" max="5871" width="9" style="212" customWidth="1"/>
    <col min="5872" max="6119" width="9.140625" style="212"/>
    <col min="6120" max="6120" width="3.140625" style="212" customWidth="1"/>
    <col min="6121" max="6121" width="30.28515625" style="212" bestFit="1" customWidth="1"/>
    <col min="6122" max="6122" width="14.28515625" style="212" customWidth="1"/>
    <col min="6123" max="6123" width="18.28515625" style="212" bestFit="1" customWidth="1"/>
    <col min="6124" max="6124" width="14.28515625" style="212" customWidth="1"/>
    <col min="6125" max="6125" width="18.5703125" style="212" customWidth="1"/>
    <col min="6126" max="6126" width="9.140625" style="212"/>
    <col min="6127" max="6127" width="9" style="212" customWidth="1"/>
    <col min="6128" max="6375" width="9.140625" style="212"/>
    <col min="6376" max="6376" width="3.140625" style="212" customWidth="1"/>
    <col min="6377" max="6377" width="30.28515625" style="212" bestFit="1" customWidth="1"/>
    <col min="6378" max="6378" width="14.28515625" style="212" customWidth="1"/>
    <col min="6379" max="6379" width="18.28515625" style="212" bestFit="1" customWidth="1"/>
    <col min="6380" max="6380" width="14.28515625" style="212" customWidth="1"/>
    <col min="6381" max="6381" width="18.5703125" style="212" customWidth="1"/>
    <col min="6382" max="6382" width="9.140625" style="212"/>
    <col min="6383" max="6383" width="9" style="212" customWidth="1"/>
    <col min="6384" max="6631" width="9.140625" style="212"/>
    <col min="6632" max="6632" width="3.140625" style="212" customWidth="1"/>
    <col min="6633" max="6633" width="30.28515625" style="212" bestFit="1" customWidth="1"/>
    <col min="6634" max="6634" width="14.28515625" style="212" customWidth="1"/>
    <col min="6635" max="6635" width="18.28515625" style="212" bestFit="1" customWidth="1"/>
    <col min="6636" max="6636" width="14.28515625" style="212" customWidth="1"/>
    <col min="6637" max="6637" width="18.5703125" style="212" customWidth="1"/>
    <col min="6638" max="6638" width="9.140625" style="212"/>
    <col min="6639" max="6639" width="9" style="212" customWidth="1"/>
    <col min="6640" max="6887" width="9.140625" style="212"/>
    <col min="6888" max="6888" width="3.140625" style="212" customWidth="1"/>
    <col min="6889" max="6889" width="30.28515625" style="212" bestFit="1" customWidth="1"/>
    <col min="6890" max="6890" width="14.28515625" style="212" customWidth="1"/>
    <col min="6891" max="6891" width="18.28515625" style="212" bestFit="1" customWidth="1"/>
    <col min="6892" max="6892" width="14.28515625" style="212" customWidth="1"/>
    <col min="6893" max="6893" width="18.5703125" style="212" customWidth="1"/>
    <col min="6894" max="6894" width="9.140625" style="212"/>
    <col min="6895" max="6895" width="9" style="212" customWidth="1"/>
    <col min="6896" max="7143" width="9.140625" style="212"/>
    <col min="7144" max="7144" width="3.140625" style="212" customWidth="1"/>
    <col min="7145" max="7145" width="30.28515625" style="212" bestFit="1" customWidth="1"/>
    <col min="7146" max="7146" width="14.28515625" style="212" customWidth="1"/>
    <col min="7147" max="7147" width="18.28515625" style="212" bestFit="1" customWidth="1"/>
    <col min="7148" max="7148" width="14.28515625" style="212" customWidth="1"/>
    <col min="7149" max="7149" width="18.5703125" style="212" customWidth="1"/>
    <col min="7150" max="7150" width="9.140625" style="212"/>
    <col min="7151" max="7151" width="9" style="212" customWidth="1"/>
    <col min="7152" max="7399" width="9.140625" style="212"/>
    <col min="7400" max="7400" width="3.140625" style="212" customWidth="1"/>
    <col min="7401" max="7401" width="30.28515625" style="212" bestFit="1" customWidth="1"/>
    <col min="7402" max="7402" width="14.28515625" style="212" customWidth="1"/>
    <col min="7403" max="7403" width="18.28515625" style="212" bestFit="1" customWidth="1"/>
    <col min="7404" max="7404" width="14.28515625" style="212" customWidth="1"/>
    <col min="7405" max="7405" width="18.5703125" style="212" customWidth="1"/>
    <col min="7406" max="7406" width="9.140625" style="212"/>
    <col min="7407" max="7407" width="9" style="212" customWidth="1"/>
    <col min="7408" max="7655" width="9.140625" style="212"/>
    <col min="7656" max="7656" width="3.140625" style="212" customWidth="1"/>
    <col min="7657" max="7657" width="30.28515625" style="212" bestFit="1" customWidth="1"/>
    <col min="7658" max="7658" width="14.28515625" style="212" customWidth="1"/>
    <col min="7659" max="7659" width="18.28515625" style="212" bestFit="1" customWidth="1"/>
    <col min="7660" max="7660" width="14.28515625" style="212" customWidth="1"/>
    <col min="7661" max="7661" width="18.5703125" style="212" customWidth="1"/>
    <col min="7662" max="7662" width="9.140625" style="212"/>
    <col min="7663" max="7663" width="9" style="212" customWidth="1"/>
    <col min="7664" max="7911" width="9.140625" style="212"/>
    <col min="7912" max="7912" width="3.140625" style="212" customWidth="1"/>
    <col min="7913" max="7913" width="30.28515625" style="212" bestFit="1" customWidth="1"/>
    <col min="7914" max="7914" width="14.28515625" style="212" customWidth="1"/>
    <col min="7915" max="7915" width="18.28515625" style="212" bestFit="1" customWidth="1"/>
    <col min="7916" max="7916" width="14.28515625" style="212" customWidth="1"/>
    <col min="7917" max="7917" width="18.5703125" style="212" customWidth="1"/>
    <col min="7918" max="7918" width="9.140625" style="212"/>
    <col min="7919" max="7919" width="9" style="212" customWidth="1"/>
    <col min="7920" max="8167" width="9.140625" style="212"/>
    <col min="8168" max="8168" width="3.140625" style="212" customWidth="1"/>
    <col min="8169" max="8169" width="30.28515625" style="212" bestFit="1" customWidth="1"/>
    <col min="8170" max="8170" width="14.28515625" style="212" customWidth="1"/>
    <col min="8171" max="8171" width="18.28515625" style="212" bestFit="1" customWidth="1"/>
    <col min="8172" max="8172" width="14.28515625" style="212" customWidth="1"/>
    <col min="8173" max="8173" width="18.5703125" style="212" customWidth="1"/>
    <col min="8174" max="8174" width="9.140625" style="212"/>
    <col min="8175" max="8175" width="9" style="212" customWidth="1"/>
    <col min="8176" max="8423" width="9.140625" style="212"/>
    <col min="8424" max="8424" width="3.140625" style="212" customWidth="1"/>
    <col min="8425" max="8425" width="30.28515625" style="212" bestFit="1" customWidth="1"/>
    <col min="8426" max="8426" width="14.28515625" style="212" customWidth="1"/>
    <col min="8427" max="8427" width="18.28515625" style="212" bestFit="1" customWidth="1"/>
    <col min="8428" max="8428" width="14.28515625" style="212" customWidth="1"/>
    <col min="8429" max="8429" width="18.5703125" style="212" customWidth="1"/>
    <col min="8430" max="8430" width="9.140625" style="212"/>
    <col min="8431" max="8431" width="9" style="212" customWidth="1"/>
    <col min="8432" max="8679" width="9.140625" style="212"/>
    <col min="8680" max="8680" width="3.140625" style="212" customWidth="1"/>
    <col min="8681" max="8681" width="30.28515625" style="212" bestFit="1" customWidth="1"/>
    <col min="8682" max="8682" width="14.28515625" style="212" customWidth="1"/>
    <col min="8683" max="8683" width="18.28515625" style="212" bestFit="1" customWidth="1"/>
    <col min="8684" max="8684" width="14.28515625" style="212" customWidth="1"/>
    <col min="8685" max="8685" width="18.5703125" style="212" customWidth="1"/>
    <col min="8686" max="8686" width="9.140625" style="212"/>
    <col min="8687" max="8687" width="9" style="212" customWidth="1"/>
    <col min="8688" max="8935" width="9.140625" style="212"/>
    <col min="8936" max="8936" width="3.140625" style="212" customWidth="1"/>
    <col min="8937" max="8937" width="30.28515625" style="212" bestFit="1" customWidth="1"/>
    <col min="8938" max="8938" width="14.28515625" style="212" customWidth="1"/>
    <col min="8939" max="8939" width="18.28515625" style="212" bestFit="1" customWidth="1"/>
    <col min="8940" max="8940" width="14.28515625" style="212" customWidth="1"/>
    <col min="8941" max="8941" width="18.5703125" style="212" customWidth="1"/>
    <col min="8942" max="8942" width="9.140625" style="212"/>
    <col min="8943" max="8943" width="9" style="212" customWidth="1"/>
    <col min="8944" max="9191" width="9.140625" style="212"/>
    <col min="9192" max="9192" width="3.140625" style="212" customWidth="1"/>
    <col min="9193" max="9193" width="30.28515625" style="212" bestFit="1" customWidth="1"/>
    <col min="9194" max="9194" width="14.28515625" style="212" customWidth="1"/>
    <col min="9195" max="9195" width="18.28515625" style="212" bestFit="1" customWidth="1"/>
    <col min="9196" max="9196" width="14.28515625" style="212" customWidth="1"/>
    <col min="9197" max="9197" width="18.5703125" style="212" customWidth="1"/>
    <col min="9198" max="9198" width="9.140625" style="212"/>
    <col min="9199" max="9199" width="9" style="212" customWidth="1"/>
    <col min="9200" max="9447" width="9.140625" style="212"/>
    <col min="9448" max="9448" width="3.140625" style="212" customWidth="1"/>
    <col min="9449" max="9449" width="30.28515625" style="212" bestFit="1" customWidth="1"/>
    <col min="9450" max="9450" width="14.28515625" style="212" customWidth="1"/>
    <col min="9451" max="9451" width="18.28515625" style="212" bestFit="1" customWidth="1"/>
    <col min="9452" max="9452" width="14.28515625" style="212" customWidth="1"/>
    <col min="9453" max="9453" width="18.5703125" style="212" customWidth="1"/>
    <col min="9454" max="9454" width="9.140625" style="212"/>
    <col min="9455" max="9455" width="9" style="212" customWidth="1"/>
    <col min="9456" max="9703" width="9.140625" style="212"/>
    <col min="9704" max="9704" width="3.140625" style="212" customWidth="1"/>
    <col min="9705" max="9705" width="30.28515625" style="212" bestFit="1" customWidth="1"/>
    <col min="9706" max="9706" width="14.28515625" style="212" customWidth="1"/>
    <col min="9707" max="9707" width="18.28515625" style="212" bestFit="1" customWidth="1"/>
    <col min="9708" max="9708" width="14.28515625" style="212" customWidth="1"/>
    <col min="9709" max="9709" width="18.5703125" style="212" customWidth="1"/>
    <col min="9710" max="9710" width="9.140625" style="212"/>
    <col min="9711" max="9711" width="9" style="212" customWidth="1"/>
    <col min="9712" max="9959" width="9.140625" style="212"/>
    <col min="9960" max="9960" width="3.140625" style="212" customWidth="1"/>
    <col min="9961" max="9961" width="30.28515625" style="212" bestFit="1" customWidth="1"/>
    <col min="9962" max="9962" width="14.28515625" style="212" customWidth="1"/>
    <col min="9963" max="9963" width="18.28515625" style="212" bestFit="1" customWidth="1"/>
    <col min="9964" max="9964" width="14.28515625" style="212" customWidth="1"/>
    <col min="9965" max="9965" width="18.5703125" style="212" customWidth="1"/>
    <col min="9966" max="9966" width="9.140625" style="212"/>
    <col min="9967" max="9967" width="9" style="212" customWidth="1"/>
    <col min="9968" max="10215" width="9.140625" style="212"/>
    <col min="10216" max="10216" width="3.140625" style="212" customWidth="1"/>
    <col min="10217" max="10217" width="30.28515625" style="212" bestFit="1" customWidth="1"/>
    <col min="10218" max="10218" width="14.28515625" style="212" customWidth="1"/>
    <col min="10219" max="10219" width="18.28515625" style="212" bestFit="1" customWidth="1"/>
    <col min="10220" max="10220" width="14.28515625" style="212" customWidth="1"/>
    <col min="10221" max="10221" width="18.5703125" style="212" customWidth="1"/>
    <col min="10222" max="10222" width="9.140625" style="212"/>
    <col min="10223" max="10223" width="9" style="212" customWidth="1"/>
    <col min="10224" max="10471" width="9.140625" style="212"/>
    <col min="10472" max="10472" width="3.140625" style="212" customWidth="1"/>
    <col min="10473" max="10473" width="30.28515625" style="212" bestFit="1" customWidth="1"/>
    <col min="10474" max="10474" width="14.28515625" style="212" customWidth="1"/>
    <col min="10475" max="10475" width="18.28515625" style="212" bestFit="1" customWidth="1"/>
    <col min="10476" max="10476" width="14.28515625" style="212" customWidth="1"/>
    <col min="10477" max="10477" width="18.5703125" style="212" customWidth="1"/>
    <col min="10478" max="10478" width="9.140625" style="212"/>
    <col min="10479" max="10479" width="9" style="212" customWidth="1"/>
    <col min="10480" max="10727" width="9.140625" style="212"/>
    <col min="10728" max="10728" width="3.140625" style="212" customWidth="1"/>
    <col min="10729" max="10729" width="30.28515625" style="212" bestFit="1" customWidth="1"/>
    <col min="10730" max="10730" width="14.28515625" style="212" customWidth="1"/>
    <col min="10731" max="10731" width="18.28515625" style="212" bestFit="1" customWidth="1"/>
    <col min="10732" max="10732" width="14.28515625" style="212" customWidth="1"/>
    <col min="10733" max="10733" width="18.5703125" style="212" customWidth="1"/>
    <col min="10734" max="10734" width="9.140625" style="212"/>
    <col min="10735" max="10735" width="9" style="212" customWidth="1"/>
    <col min="10736" max="10983" width="9.140625" style="212"/>
    <col min="10984" max="10984" width="3.140625" style="212" customWidth="1"/>
    <col min="10985" max="10985" width="30.28515625" style="212" bestFit="1" customWidth="1"/>
    <col min="10986" max="10986" width="14.28515625" style="212" customWidth="1"/>
    <col min="10987" max="10987" width="18.28515625" style="212" bestFit="1" customWidth="1"/>
    <col min="10988" max="10988" width="14.28515625" style="212" customWidth="1"/>
    <col min="10989" max="10989" width="18.5703125" style="212" customWidth="1"/>
    <col min="10990" max="10990" width="9.140625" style="212"/>
    <col min="10991" max="10991" width="9" style="212" customWidth="1"/>
    <col min="10992" max="11239" width="9.140625" style="212"/>
    <col min="11240" max="11240" width="3.140625" style="212" customWidth="1"/>
    <col min="11241" max="11241" width="30.28515625" style="212" bestFit="1" customWidth="1"/>
    <col min="11242" max="11242" width="14.28515625" style="212" customWidth="1"/>
    <col min="11243" max="11243" width="18.28515625" style="212" bestFit="1" customWidth="1"/>
    <col min="11244" max="11244" width="14.28515625" style="212" customWidth="1"/>
    <col min="11245" max="11245" width="18.5703125" style="212" customWidth="1"/>
    <col min="11246" max="11246" width="9.140625" style="212"/>
    <col min="11247" max="11247" width="9" style="212" customWidth="1"/>
    <col min="11248" max="11495" width="9.140625" style="212"/>
    <col min="11496" max="11496" width="3.140625" style="212" customWidth="1"/>
    <col min="11497" max="11497" width="30.28515625" style="212" bestFit="1" customWidth="1"/>
    <col min="11498" max="11498" width="14.28515625" style="212" customWidth="1"/>
    <col min="11499" max="11499" width="18.28515625" style="212" bestFit="1" customWidth="1"/>
    <col min="11500" max="11500" width="14.28515625" style="212" customWidth="1"/>
    <col min="11501" max="11501" width="18.5703125" style="212" customWidth="1"/>
    <col min="11502" max="11502" width="9.140625" style="212"/>
    <col min="11503" max="11503" width="9" style="212" customWidth="1"/>
    <col min="11504" max="11751" width="9.140625" style="212"/>
    <col min="11752" max="11752" width="3.140625" style="212" customWidth="1"/>
    <col min="11753" max="11753" width="30.28515625" style="212" bestFit="1" customWidth="1"/>
    <col min="11754" max="11754" width="14.28515625" style="212" customWidth="1"/>
    <col min="11755" max="11755" width="18.28515625" style="212" bestFit="1" customWidth="1"/>
    <col min="11756" max="11756" width="14.28515625" style="212" customWidth="1"/>
    <col min="11757" max="11757" width="18.5703125" style="212" customWidth="1"/>
    <col min="11758" max="11758" width="9.140625" style="212"/>
    <col min="11759" max="11759" width="9" style="212" customWidth="1"/>
    <col min="11760" max="12007" width="9.140625" style="212"/>
    <col min="12008" max="12008" width="3.140625" style="212" customWidth="1"/>
    <col min="12009" max="12009" width="30.28515625" style="212" bestFit="1" customWidth="1"/>
    <col min="12010" max="12010" width="14.28515625" style="212" customWidth="1"/>
    <col min="12011" max="12011" width="18.28515625" style="212" bestFit="1" customWidth="1"/>
    <col min="12012" max="12012" width="14.28515625" style="212" customWidth="1"/>
    <col min="12013" max="12013" width="18.5703125" style="212" customWidth="1"/>
    <col min="12014" max="12014" width="9.140625" style="212"/>
    <col min="12015" max="12015" width="9" style="212" customWidth="1"/>
    <col min="12016" max="12263" width="9.140625" style="212"/>
    <col min="12264" max="12264" width="3.140625" style="212" customWidth="1"/>
    <col min="12265" max="12265" width="30.28515625" style="212" bestFit="1" customWidth="1"/>
    <col min="12266" max="12266" width="14.28515625" style="212" customWidth="1"/>
    <col min="12267" max="12267" width="18.28515625" style="212" bestFit="1" customWidth="1"/>
    <col min="12268" max="12268" width="14.28515625" style="212" customWidth="1"/>
    <col min="12269" max="12269" width="18.5703125" style="212" customWidth="1"/>
    <col min="12270" max="12270" width="9.140625" style="212"/>
    <col min="12271" max="12271" width="9" style="212" customWidth="1"/>
    <col min="12272" max="12519" width="9.140625" style="212"/>
    <col min="12520" max="12520" width="3.140625" style="212" customWidth="1"/>
    <col min="12521" max="12521" width="30.28515625" style="212" bestFit="1" customWidth="1"/>
    <col min="12522" max="12522" width="14.28515625" style="212" customWidth="1"/>
    <col min="12523" max="12523" width="18.28515625" style="212" bestFit="1" customWidth="1"/>
    <col min="12524" max="12524" width="14.28515625" style="212" customWidth="1"/>
    <col min="12525" max="12525" width="18.5703125" style="212" customWidth="1"/>
    <col min="12526" max="12526" width="9.140625" style="212"/>
    <col min="12527" max="12527" width="9" style="212" customWidth="1"/>
    <col min="12528" max="12775" width="9.140625" style="212"/>
    <col min="12776" max="12776" width="3.140625" style="212" customWidth="1"/>
    <col min="12777" max="12777" width="30.28515625" style="212" bestFit="1" customWidth="1"/>
    <col min="12778" max="12778" width="14.28515625" style="212" customWidth="1"/>
    <col min="12779" max="12779" width="18.28515625" style="212" bestFit="1" customWidth="1"/>
    <col min="12780" max="12780" width="14.28515625" style="212" customWidth="1"/>
    <col min="12781" max="12781" width="18.5703125" style="212" customWidth="1"/>
    <col min="12782" max="12782" width="9.140625" style="212"/>
    <col min="12783" max="12783" width="9" style="212" customWidth="1"/>
    <col min="12784" max="13031" width="9.140625" style="212"/>
    <col min="13032" max="13032" width="3.140625" style="212" customWidth="1"/>
    <col min="13033" max="13033" width="30.28515625" style="212" bestFit="1" customWidth="1"/>
    <col min="13034" max="13034" width="14.28515625" style="212" customWidth="1"/>
    <col min="13035" max="13035" width="18.28515625" style="212" bestFit="1" customWidth="1"/>
    <col min="13036" max="13036" width="14.28515625" style="212" customWidth="1"/>
    <col min="13037" max="13037" width="18.5703125" style="212" customWidth="1"/>
    <col min="13038" max="13038" width="9.140625" style="212"/>
    <col min="13039" max="13039" width="9" style="212" customWidth="1"/>
    <col min="13040" max="13287" width="9.140625" style="212"/>
    <col min="13288" max="13288" width="3.140625" style="212" customWidth="1"/>
    <col min="13289" max="13289" width="30.28515625" style="212" bestFit="1" customWidth="1"/>
    <col min="13290" max="13290" width="14.28515625" style="212" customWidth="1"/>
    <col min="13291" max="13291" width="18.28515625" style="212" bestFit="1" customWidth="1"/>
    <col min="13292" max="13292" width="14.28515625" style="212" customWidth="1"/>
    <col min="13293" max="13293" width="18.5703125" style="212" customWidth="1"/>
    <col min="13294" max="13294" width="9.140625" style="212"/>
    <col min="13295" max="13295" width="9" style="212" customWidth="1"/>
    <col min="13296" max="13543" width="9.140625" style="212"/>
    <col min="13544" max="13544" width="3.140625" style="212" customWidth="1"/>
    <col min="13545" max="13545" width="30.28515625" style="212" bestFit="1" customWidth="1"/>
    <col min="13546" max="13546" width="14.28515625" style="212" customWidth="1"/>
    <col min="13547" max="13547" width="18.28515625" style="212" bestFit="1" customWidth="1"/>
    <col min="13548" max="13548" width="14.28515625" style="212" customWidth="1"/>
    <col min="13549" max="13549" width="18.5703125" style="212" customWidth="1"/>
    <col min="13550" max="13550" width="9.140625" style="212"/>
    <col min="13551" max="13551" width="9" style="212" customWidth="1"/>
    <col min="13552" max="13799" width="9.140625" style="212"/>
    <col min="13800" max="13800" width="3.140625" style="212" customWidth="1"/>
    <col min="13801" max="13801" width="30.28515625" style="212" bestFit="1" customWidth="1"/>
    <col min="13802" max="13802" width="14.28515625" style="212" customWidth="1"/>
    <col min="13803" max="13803" width="18.28515625" style="212" bestFit="1" customWidth="1"/>
    <col min="13804" max="13804" width="14.28515625" style="212" customWidth="1"/>
    <col min="13805" max="13805" width="18.5703125" style="212" customWidth="1"/>
    <col min="13806" max="13806" width="9.140625" style="212"/>
    <col min="13807" max="13807" width="9" style="212" customWidth="1"/>
    <col min="13808" max="14055" width="9.140625" style="212"/>
    <col min="14056" max="14056" width="3.140625" style="212" customWidth="1"/>
    <col min="14057" max="14057" width="30.28515625" style="212" bestFit="1" customWidth="1"/>
    <col min="14058" max="14058" width="14.28515625" style="212" customWidth="1"/>
    <col min="14059" max="14059" width="18.28515625" style="212" bestFit="1" customWidth="1"/>
    <col min="14060" max="14060" width="14.28515625" style="212" customWidth="1"/>
    <col min="14061" max="14061" width="18.5703125" style="212" customWidth="1"/>
    <col min="14062" max="14062" width="9.140625" style="212"/>
    <col min="14063" max="14063" width="9" style="212" customWidth="1"/>
    <col min="14064" max="14311" width="9.140625" style="212"/>
    <col min="14312" max="14312" width="3.140625" style="212" customWidth="1"/>
    <col min="14313" max="14313" width="30.28515625" style="212" bestFit="1" customWidth="1"/>
    <col min="14314" max="14314" width="14.28515625" style="212" customWidth="1"/>
    <col min="14315" max="14315" width="18.28515625" style="212" bestFit="1" customWidth="1"/>
    <col min="14316" max="14316" width="14.28515625" style="212" customWidth="1"/>
    <col min="14317" max="14317" width="18.5703125" style="212" customWidth="1"/>
    <col min="14318" max="14318" width="9.140625" style="212"/>
    <col min="14319" max="14319" width="9" style="212" customWidth="1"/>
    <col min="14320" max="14567" width="9.140625" style="212"/>
    <col min="14568" max="14568" width="3.140625" style="212" customWidth="1"/>
    <col min="14569" max="14569" width="30.28515625" style="212" bestFit="1" customWidth="1"/>
    <col min="14570" max="14570" width="14.28515625" style="212" customWidth="1"/>
    <col min="14571" max="14571" width="18.28515625" style="212" bestFit="1" customWidth="1"/>
    <col min="14572" max="14572" width="14.28515625" style="212" customWidth="1"/>
    <col min="14573" max="14573" width="18.5703125" style="212" customWidth="1"/>
    <col min="14574" max="14574" width="9.140625" style="212"/>
    <col min="14575" max="14575" width="9" style="212" customWidth="1"/>
    <col min="14576" max="14823" width="9.140625" style="212"/>
    <col min="14824" max="14824" width="3.140625" style="212" customWidth="1"/>
    <col min="14825" max="14825" width="30.28515625" style="212" bestFit="1" customWidth="1"/>
    <col min="14826" max="14826" width="14.28515625" style="212" customWidth="1"/>
    <col min="14827" max="14827" width="18.28515625" style="212" bestFit="1" customWidth="1"/>
    <col min="14828" max="14828" width="14.28515625" style="212" customWidth="1"/>
    <col min="14829" max="14829" width="18.5703125" style="212" customWidth="1"/>
    <col min="14830" max="14830" width="9.140625" style="212"/>
    <col min="14831" max="14831" width="9" style="212" customWidth="1"/>
    <col min="14832" max="15079" width="9.140625" style="212"/>
    <col min="15080" max="15080" width="3.140625" style="212" customWidth="1"/>
    <col min="15081" max="15081" width="30.28515625" style="212" bestFit="1" customWidth="1"/>
    <col min="15082" max="15082" width="14.28515625" style="212" customWidth="1"/>
    <col min="15083" max="15083" width="18.28515625" style="212" bestFit="1" customWidth="1"/>
    <col min="15084" max="15084" width="14.28515625" style="212" customWidth="1"/>
    <col min="15085" max="15085" width="18.5703125" style="212" customWidth="1"/>
    <col min="15086" max="15086" width="9.140625" style="212"/>
    <col min="15087" max="15087" width="9" style="212" customWidth="1"/>
    <col min="15088" max="15335" width="9.140625" style="212"/>
    <col min="15336" max="15336" width="3.140625" style="212" customWidth="1"/>
    <col min="15337" max="15337" width="30.28515625" style="212" bestFit="1" customWidth="1"/>
    <col min="15338" max="15338" width="14.28515625" style="212" customWidth="1"/>
    <col min="15339" max="15339" width="18.28515625" style="212" bestFit="1" customWidth="1"/>
    <col min="15340" max="15340" width="14.28515625" style="212" customWidth="1"/>
    <col min="15341" max="15341" width="18.5703125" style="212" customWidth="1"/>
    <col min="15342" max="15342" width="9.140625" style="212"/>
    <col min="15343" max="15343" width="9" style="212" customWidth="1"/>
    <col min="15344" max="15591" width="9.140625" style="212"/>
    <col min="15592" max="15592" width="3.140625" style="212" customWidth="1"/>
    <col min="15593" max="15593" width="30.28515625" style="212" bestFit="1" customWidth="1"/>
    <col min="15594" max="15594" width="14.28515625" style="212" customWidth="1"/>
    <col min="15595" max="15595" width="18.28515625" style="212" bestFit="1" customWidth="1"/>
    <col min="15596" max="15596" width="14.28515625" style="212" customWidth="1"/>
    <col min="15597" max="15597" width="18.5703125" style="212" customWidth="1"/>
    <col min="15598" max="15598" width="9.140625" style="212"/>
    <col min="15599" max="15599" width="9" style="212" customWidth="1"/>
    <col min="15600" max="15847" width="9.140625" style="212"/>
    <col min="15848" max="15848" width="3.140625" style="212" customWidth="1"/>
    <col min="15849" max="15849" width="30.28515625" style="212" bestFit="1" customWidth="1"/>
    <col min="15850" max="15850" width="14.28515625" style="212" customWidth="1"/>
    <col min="15851" max="15851" width="18.28515625" style="212" bestFit="1" customWidth="1"/>
    <col min="15852" max="15852" width="14.28515625" style="212" customWidth="1"/>
    <col min="15853" max="15853" width="18.5703125" style="212" customWidth="1"/>
    <col min="15854" max="15854" width="9.140625" style="212"/>
    <col min="15855" max="15855" width="9" style="212" customWidth="1"/>
    <col min="15856" max="16103" width="9.140625" style="212"/>
    <col min="16104" max="16104" width="3.140625" style="212" customWidth="1"/>
    <col min="16105" max="16105" width="30.28515625" style="212" bestFit="1" customWidth="1"/>
    <col min="16106" max="16106" width="14.28515625" style="212" customWidth="1"/>
    <col min="16107" max="16107" width="18.28515625" style="212" bestFit="1" customWidth="1"/>
    <col min="16108" max="16108" width="14.28515625" style="212" customWidth="1"/>
    <col min="16109" max="16109" width="18.5703125" style="212" customWidth="1"/>
    <col min="16110" max="16110" width="9.140625" style="212"/>
    <col min="16111" max="16111" width="9" style="212" customWidth="1"/>
    <col min="16112" max="16384" width="9.140625" style="212"/>
  </cols>
  <sheetData>
    <row r="1" spans="1:3" s="1482" customFormat="1" ht="15" customHeight="1">
      <c r="A1" s="271"/>
      <c r="B1" s="272"/>
      <c r="C1" s="259" t="s">
        <v>947</v>
      </c>
    </row>
    <row r="2" spans="1:3" s="1483" customFormat="1" ht="31.5" customHeight="1">
      <c r="A2" s="1531" t="s">
        <v>948</v>
      </c>
      <c r="B2" s="1531"/>
      <c r="C2" s="1531"/>
    </row>
    <row r="3" spans="1:3">
      <c r="A3" s="111"/>
      <c r="B3" s="111"/>
      <c r="C3" s="111"/>
    </row>
    <row r="4" spans="1:3">
      <c r="C4" s="112" t="s">
        <v>263</v>
      </c>
    </row>
    <row r="5" spans="1:3" ht="24.95" customHeight="1">
      <c r="A5" s="1724" t="s">
        <v>144</v>
      </c>
      <c r="B5" s="1725" t="s">
        <v>946</v>
      </c>
      <c r="C5" s="1725"/>
    </row>
    <row r="6" spans="1:3" ht="24.95" customHeight="1">
      <c r="A6" s="1724"/>
      <c r="B6" s="1250" t="s">
        <v>542</v>
      </c>
      <c r="C6" s="1250" t="s">
        <v>12</v>
      </c>
    </row>
    <row r="7" spans="1:3" ht="15" customHeight="1">
      <c r="A7" s="115">
        <v>1</v>
      </c>
      <c r="B7" s="116">
        <f>+A7+1</f>
        <v>2</v>
      </c>
      <c r="C7" s="116">
        <f>+B7+1</f>
        <v>3</v>
      </c>
    </row>
    <row r="8" spans="1:3" ht="32.1" customHeight="1">
      <c r="A8" s="528" t="s">
        <v>125</v>
      </c>
      <c r="B8" s="529">
        <f>SUM(B9:B20)</f>
        <v>12291560</v>
      </c>
      <c r="C8" s="530">
        <f>SUM(C9:C20)</f>
        <v>315780.05101833015</v>
      </c>
    </row>
    <row r="9" spans="1:3" ht="26.1" customHeight="1">
      <c r="A9" s="94" t="s">
        <v>0</v>
      </c>
      <c r="B9" s="228">
        <v>693063</v>
      </c>
      <c r="C9" s="229">
        <v>14831.847050611999</v>
      </c>
    </row>
    <row r="10" spans="1:3" ht="26.1" customHeight="1">
      <c r="A10" s="361" t="s">
        <v>1</v>
      </c>
      <c r="B10" s="531">
        <v>767316</v>
      </c>
      <c r="C10" s="532">
        <v>17203.8088045775</v>
      </c>
    </row>
    <row r="11" spans="1:3" ht="26.1" customHeight="1">
      <c r="A11" s="94" t="s">
        <v>2</v>
      </c>
      <c r="B11" s="228">
        <v>911456</v>
      </c>
      <c r="C11" s="229">
        <v>21253.21</v>
      </c>
    </row>
    <row r="12" spans="1:3" ht="26.1" customHeight="1">
      <c r="A12" s="361" t="s">
        <v>3</v>
      </c>
      <c r="B12" s="531">
        <v>989122</v>
      </c>
      <c r="C12" s="532">
        <v>23509.747286170001</v>
      </c>
    </row>
    <row r="13" spans="1:3" ht="26.1" customHeight="1">
      <c r="A13" s="94" t="s">
        <v>4</v>
      </c>
      <c r="B13" s="228">
        <v>953793</v>
      </c>
      <c r="C13" s="229">
        <v>23272.889729779705</v>
      </c>
    </row>
    <row r="14" spans="1:3" ht="26.1" customHeight="1">
      <c r="A14" s="361" t="s">
        <v>5</v>
      </c>
      <c r="B14" s="531">
        <v>1076317</v>
      </c>
      <c r="C14" s="532">
        <v>26968.738737575506</v>
      </c>
    </row>
    <row r="15" spans="1:3" ht="26.1" customHeight="1">
      <c r="A15" s="94" t="s">
        <v>6</v>
      </c>
      <c r="B15" s="228">
        <v>1111871</v>
      </c>
      <c r="C15" s="229">
        <v>28709.390340586066</v>
      </c>
    </row>
    <row r="16" spans="1:3" ht="26.1" customHeight="1">
      <c r="A16" s="361" t="s">
        <v>7</v>
      </c>
      <c r="B16" s="531">
        <v>1121271</v>
      </c>
      <c r="C16" s="532">
        <v>28782.784402652138</v>
      </c>
    </row>
    <row r="17" spans="1:3" ht="26.1" customHeight="1">
      <c r="A17" s="94" t="s">
        <v>8</v>
      </c>
      <c r="B17" s="228">
        <v>1104906</v>
      </c>
      <c r="C17" s="229">
        <v>28629.693047973011</v>
      </c>
    </row>
    <row r="18" spans="1:3" ht="26.1" customHeight="1">
      <c r="A18" s="361" t="s">
        <v>9</v>
      </c>
      <c r="B18" s="531">
        <v>1108747</v>
      </c>
      <c r="C18" s="532">
        <v>29284.177748096048</v>
      </c>
    </row>
    <row r="19" spans="1:3" ht="26.1" customHeight="1">
      <c r="A19" s="94" t="s">
        <v>10</v>
      </c>
      <c r="B19" s="228">
        <v>1175140</v>
      </c>
      <c r="C19" s="229">
        <v>33941.710598675716</v>
      </c>
    </row>
    <row r="20" spans="1:3" ht="26.1" customHeight="1">
      <c r="A20" s="533" t="s">
        <v>11</v>
      </c>
      <c r="B20" s="534">
        <v>1278558</v>
      </c>
      <c r="C20" s="535">
        <v>39392.053271632438</v>
      </c>
    </row>
    <row r="21" spans="1:3" ht="32.1" customHeight="1">
      <c r="A21" s="217" t="s">
        <v>126</v>
      </c>
      <c r="B21" s="227">
        <f>SUM(B22:B30)</f>
        <v>12722030</v>
      </c>
      <c r="C21" s="226">
        <f>SUM(C22:C30)</f>
        <v>321809.65589724306</v>
      </c>
    </row>
    <row r="22" spans="1:3" ht="26.1" customHeight="1">
      <c r="A22" s="533" t="s">
        <v>0</v>
      </c>
      <c r="B22" s="534">
        <v>933833</v>
      </c>
      <c r="C22" s="535">
        <v>25376.798134248002</v>
      </c>
    </row>
    <row r="23" spans="1:3" ht="26.1" customHeight="1">
      <c r="A23" s="94" t="s">
        <v>1</v>
      </c>
      <c r="B23" s="228">
        <v>1126383</v>
      </c>
      <c r="C23" s="229">
        <v>29362.247150382707</v>
      </c>
    </row>
    <row r="24" spans="1:3" ht="26.1" customHeight="1">
      <c r="A24" s="533" t="s">
        <v>2</v>
      </c>
      <c r="B24" s="534">
        <v>1333266</v>
      </c>
      <c r="C24" s="535">
        <v>32722.609651004612</v>
      </c>
    </row>
    <row r="25" spans="1:3" ht="26.1" customHeight="1">
      <c r="A25" s="971" t="s">
        <v>3</v>
      </c>
      <c r="B25" s="994">
        <v>1508565</v>
      </c>
      <c r="C25" s="995">
        <v>35794.109866364342</v>
      </c>
    </row>
    <row r="26" spans="1:3" ht="26.1" customHeight="1">
      <c r="A26" s="533" t="s">
        <v>4</v>
      </c>
      <c r="B26" s="534">
        <v>1487961</v>
      </c>
      <c r="C26" s="535">
        <v>33447.514155019846</v>
      </c>
    </row>
    <row r="27" spans="1:3" ht="26.1" customHeight="1">
      <c r="A27" s="971" t="s">
        <v>5</v>
      </c>
      <c r="B27" s="994">
        <v>1604648</v>
      </c>
      <c r="C27" s="995">
        <v>41974.031208863555</v>
      </c>
    </row>
    <row r="28" spans="1:3" ht="26.1" customHeight="1">
      <c r="A28" s="533" t="s">
        <v>6</v>
      </c>
      <c r="B28" s="534">
        <v>1502964</v>
      </c>
      <c r="C28" s="535">
        <v>41550.968461348515</v>
      </c>
    </row>
    <row r="29" spans="1:3" ht="26.1" customHeight="1">
      <c r="A29" s="971" t="s">
        <v>7</v>
      </c>
      <c r="B29" s="994">
        <v>1791994</v>
      </c>
      <c r="C29" s="995">
        <v>44561.929920299772</v>
      </c>
    </row>
    <row r="30" spans="1:3" ht="26.1" customHeight="1">
      <c r="A30" s="586" t="s">
        <v>8</v>
      </c>
      <c r="B30" s="1216">
        <v>1432416</v>
      </c>
      <c r="C30" s="1217">
        <v>37019.447349711751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showZeros="0" zoomScaleNormal="100" zoomScaleSheetLayoutView="100" workbookViewId="0">
      <pane xSplit="1" ySplit="5" topLeftCell="B6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10.28515625" defaultRowHeight="12.75"/>
  <cols>
    <col min="1" max="1" width="25.5703125" style="103" customWidth="1"/>
    <col min="2" max="2" width="22.5703125" style="103" bestFit="1" customWidth="1"/>
    <col min="3" max="3" width="23.140625" style="103" bestFit="1" customWidth="1"/>
    <col min="4" max="4" width="23.42578125" style="103" bestFit="1" customWidth="1"/>
    <col min="5" max="5" width="19.42578125" style="103" bestFit="1" customWidth="1"/>
    <col min="6" max="235" width="10.28515625" style="25"/>
    <col min="236" max="236" width="3.5703125" style="25" bestFit="1" customWidth="1"/>
    <col min="237" max="237" width="42.85546875" style="25" customWidth="1"/>
    <col min="238" max="240" width="28.5703125" style="25" customWidth="1"/>
    <col min="241" max="241" width="35.85546875" style="25" customWidth="1"/>
    <col min="242" max="247" width="10.28515625" style="25"/>
    <col min="248" max="249" width="0" style="25" hidden="1" customWidth="1"/>
    <col min="250" max="491" width="10.28515625" style="25"/>
    <col min="492" max="492" width="3.5703125" style="25" bestFit="1" customWidth="1"/>
    <col min="493" max="493" width="42.85546875" style="25" customWidth="1"/>
    <col min="494" max="496" width="28.5703125" style="25" customWidth="1"/>
    <col min="497" max="497" width="35.85546875" style="25" customWidth="1"/>
    <col min="498" max="503" width="10.28515625" style="25"/>
    <col min="504" max="505" width="0" style="25" hidden="1" customWidth="1"/>
    <col min="506" max="747" width="10.28515625" style="25"/>
    <col min="748" max="748" width="3.5703125" style="25" bestFit="1" customWidth="1"/>
    <col min="749" max="749" width="42.85546875" style="25" customWidth="1"/>
    <col min="750" max="752" width="28.5703125" style="25" customWidth="1"/>
    <col min="753" max="753" width="35.85546875" style="25" customWidth="1"/>
    <col min="754" max="759" width="10.28515625" style="25"/>
    <col min="760" max="761" width="0" style="25" hidden="1" customWidth="1"/>
    <col min="762" max="1003" width="10.28515625" style="25"/>
    <col min="1004" max="1004" width="3.5703125" style="25" bestFit="1" customWidth="1"/>
    <col min="1005" max="1005" width="42.85546875" style="25" customWidth="1"/>
    <col min="1006" max="1008" width="28.5703125" style="25" customWidth="1"/>
    <col min="1009" max="1009" width="35.85546875" style="25" customWidth="1"/>
    <col min="1010" max="1015" width="10.28515625" style="25"/>
    <col min="1016" max="1017" width="0" style="25" hidden="1" customWidth="1"/>
    <col min="1018" max="1259" width="10.28515625" style="25"/>
    <col min="1260" max="1260" width="3.5703125" style="25" bestFit="1" customWidth="1"/>
    <col min="1261" max="1261" width="42.85546875" style="25" customWidth="1"/>
    <col min="1262" max="1264" width="28.5703125" style="25" customWidth="1"/>
    <col min="1265" max="1265" width="35.85546875" style="25" customWidth="1"/>
    <col min="1266" max="1271" width="10.28515625" style="25"/>
    <col min="1272" max="1273" width="0" style="25" hidden="1" customWidth="1"/>
    <col min="1274" max="1515" width="10.28515625" style="25"/>
    <col min="1516" max="1516" width="3.5703125" style="25" bestFit="1" customWidth="1"/>
    <col min="1517" max="1517" width="42.85546875" style="25" customWidth="1"/>
    <col min="1518" max="1520" width="28.5703125" style="25" customWidth="1"/>
    <col min="1521" max="1521" width="35.85546875" style="25" customWidth="1"/>
    <col min="1522" max="1527" width="10.28515625" style="25"/>
    <col min="1528" max="1529" width="0" style="25" hidden="1" customWidth="1"/>
    <col min="1530" max="1771" width="10.28515625" style="25"/>
    <col min="1772" max="1772" width="3.5703125" style="25" bestFit="1" customWidth="1"/>
    <col min="1773" max="1773" width="42.85546875" style="25" customWidth="1"/>
    <col min="1774" max="1776" width="28.5703125" style="25" customWidth="1"/>
    <col min="1777" max="1777" width="35.85546875" style="25" customWidth="1"/>
    <col min="1778" max="1783" width="10.28515625" style="25"/>
    <col min="1784" max="1785" width="0" style="25" hidden="1" customWidth="1"/>
    <col min="1786" max="2027" width="10.28515625" style="25"/>
    <col min="2028" max="2028" width="3.5703125" style="25" bestFit="1" customWidth="1"/>
    <col min="2029" max="2029" width="42.85546875" style="25" customWidth="1"/>
    <col min="2030" max="2032" width="28.5703125" style="25" customWidth="1"/>
    <col min="2033" max="2033" width="35.85546875" style="25" customWidth="1"/>
    <col min="2034" max="2039" width="10.28515625" style="25"/>
    <col min="2040" max="2041" width="0" style="25" hidden="1" customWidth="1"/>
    <col min="2042" max="2283" width="10.28515625" style="25"/>
    <col min="2284" max="2284" width="3.5703125" style="25" bestFit="1" customWidth="1"/>
    <col min="2285" max="2285" width="42.85546875" style="25" customWidth="1"/>
    <col min="2286" max="2288" width="28.5703125" style="25" customWidth="1"/>
    <col min="2289" max="2289" width="35.85546875" style="25" customWidth="1"/>
    <col min="2290" max="2295" width="10.28515625" style="25"/>
    <col min="2296" max="2297" width="0" style="25" hidden="1" customWidth="1"/>
    <col min="2298" max="2539" width="10.28515625" style="25"/>
    <col min="2540" max="2540" width="3.5703125" style="25" bestFit="1" customWidth="1"/>
    <col min="2541" max="2541" width="42.85546875" style="25" customWidth="1"/>
    <col min="2542" max="2544" width="28.5703125" style="25" customWidth="1"/>
    <col min="2545" max="2545" width="35.85546875" style="25" customWidth="1"/>
    <col min="2546" max="2551" width="10.28515625" style="25"/>
    <col min="2552" max="2553" width="0" style="25" hidden="1" customWidth="1"/>
    <col min="2554" max="2795" width="10.28515625" style="25"/>
    <col min="2796" max="2796" width="3.5703125" style="25" bestFit="1" customWidth="1"/>
    <col min="2797" max="2797" width="42.85546875" style="25" customWidth="1"/>
    <col min="2798" max="2800" width="28.5703125" style="25" customWidth="1"/>
    <col min="2801" max="2801" width="35.85546875" style="25" customWidth="1"/>
    <col min="2802" max="2807" width="10.28515625" style="25"/>
    <col min="2808" max="2809" width="0" style="25" hidden="1" customWidth="1"/>
    <col min="2810" max="3051" width="10.28515625" style="25"/>
    <col min="3052" max="3052" width="3.5703125" style="25" bestFit="1" customWidth="1"/>
    <col min="3053" max="3053" width="42.85546875" style="25" customWidth="1"/>
    <col min="3054" max="3056" width="28.5703125" style="25" customWidth="1"/>
    <col min="3057" max="3057" width="35.85546875" style="25" customWidth="1"/>
    <col min="3058" max="3063" width="10.28515625" style="25"/>
    <col min="3064" max="3065" width="0" style="25" hidden="1" customWidth="1"/>
    <col min="3066" max="3307" width="10.28515625" style="25"/>
    <col min="3308" max="3308" width="3.5703125" style="25" bestFit="1" customWidth="1"/>
    <col min="3309" max="3309" width="42.85546875" style="25" customWidth="1"/>
    <col min="3310" max="3312" width="28.5703125" style="25" customWidth="1"/>
    <col min="3313" max="3313" width="35.85546875" style="25" customWidth="1"/>
    <col min="3314" max="3319" width="10.28515625" style="25"/>
    <col min="3320" max="3321" width="0" style="25" hidden="1" customWidth="1"/>
    <col min="3322" max="3563" width="10.28515625" style="25"/>
    <col min="3564" max="3564" width="3.5703125" style="25" bestFit="1" customWidth="1"/>
    <col min="3565" max="3565" width="42.85546875" style="25" customWidth="1"/>
    <col min="3566" max="3568" width="28.5703125" style="25" customWidth="1"/>
    <col min="3569" max="3569" width="35.85546875" style="25" customWidth="1"/>
    <col min="3570" max="3575" width="10.28515625" style="25"/>
    <col min="3576" max="3577" width="0" style="25" hidden="1" customWidth="1"/>
    <col min="3578" max="3819" width="10.28515625" style="25"/>
    <col min="3820" max="3820" width="3.5703125" style="25" bestFit="1" customWidth="1"/>
    <col min="3821" max="3821" width="42.85546875" style="25" customWidth="1"/>
    <col min="3822" max="3824" width="28.5703125" style="25" customWidth="1"/>
    <col min="3825" max="3825" width="35.85546875" style="25" customWidth="1"/>
    <col min="3826" max="3831" width="10.28515625" style="25"/>
    <col min="3832" max="3833" width="0" style="25" hidden="1" customWidth="1"/>
    <col min="3834" max="4075" width="10.28515625" style="25"/>
    <col min="4076" max="4076" width="3.5703125" style="25" bestFit="1" customWidth="1"/>
    <col min="4077" max="4077" width="42.85546875" style="25" customWidth="1"/>
    <col min="4078" max="4080" width="28.5703125" style="25" customWidth="1"/>
    <col min="4081" max="4081" width="35.85546875" style="25" customWidth="1"/>
    <col min="4082" max="4087" width="10.28515625" style="25"/>
    <col min="4088" max="4089" width="0" style="25" hidden="1" customWidth="1"/>
    <col min="4090" max="4331" width="10.28515625" style="25"/>
    <col min="4332" max="4332" width="3.5703125" style="25" bestFit="1" customWidth="1"/>
    <col min="4333" max="4333" width="42.85546875" style="25" customWidth="1"/>
    <col min="4334" max="4336" width="28.5703125" style="25" customWidth="1"/>
    <col min="4337" max="4337" width="35.85546875" style="25" customWidth="1"/>
    <col min="4338" max="4343" width="10.28515625" style="25"/>
    <col min="4344" max="4345" width="0" style="25" hidden="1" customWidth="1"/>
    <col min="4346" max="4587" width="10.28515625" style="25"/>
    <col min="4588" max="4588" width="3.5703125" style="25" bestFit="1" customWidth="1"/>
    <col min="4589" max="4589" width="42.85546875" style="25" customWidth="1"/>
    <col min="4590" max="4592" width="28.5703125" style="25" customWidth="1"/>
    <col min="4593" max="4593" width="35.85546875" style="25" customWidth="1"/>
    <col min="4594" max="4599" width="10.28515625" style="25"/>
    <col min="4600" max="4601" width="0" style="25" hidden="1" customWidth="1"/>
    <col min="4602" max="4843" width="10.28515625" style="25"/>
    <col min="4844" max="4844" width="3.5703125" style="25" bestFit="1" customWidth="1"/>
    <col min="4845" max="4845" width="42.85546875" style="25" customWidth="1"/>
    <col min="4846" max="4848" width="28.5703125" style="25" customWidth="1"/>
    <col min="4849" max="4849" width="35.85546875" style="25" customWidth="1"/>
    <col min="4850" max="4855" width="10.28515625" style="25"/>
    <col min="4856" max="4857" width="0" style="25" hidden="1" customWidth="1"/>
    <col min="4858" max="5099" width="10.28515625" style="25"/>
    <col min="5100" max="5100" width="3.5703125" style="25" bestFit="1" customWidth="1"/>
    <col min="5101" max="5101" width="42.85546875" style="25" customWidth="1"/>
    <col min="5102" max="5104" width="28.5703125" style="25" customWidth="1"/>
    <col min="5105" max="5105" width="35.85546875" style="25" customWidth="1"/>
    <col min="5106" max="5111" width="10.28515625" style="25"/>
    <col min="5112" max="5113" width="0" style="25" hidden="1" customWidth="1"/>
    <col min="5114" max="5355" width="10.28515625" style="25"/>
    <col min="5356" max="5356" width="3.5703125" style="25" bestFit="1" customWidth="1"/>
    <col min="5357" max="5357" width="42.85546875" style="25" customWidth="1"/>
    <col min="5358" max="5360" width="28.5703125" style="25" customWidth="1"/>
    <col min="5361" max="5361" width="35.85546875" style="25" customWidth="1"/>
    <col min="5362" max="5367" width="10.28515625" style="25"/>
    <col min="5368" max="5369" width="0" style="25" hidden="1" customWidth="1"/>
    <col min="5370" max="5611" width="10.28515625" style="25"/>
    <col min="5612" max="5612" width="3.5703125" style="25" bestFit="1" customWidth="1"/>
    <col min="5613" max="5613" width="42.85546875" style="25" customWidth="1"/>
    <col min="5614" max="5616" width="28.5703125" style="25" customWidth="1"/>
    <col min="5617" max="5617" width="35.85546875" style="25" customWidth="1"/>
    <col min="5618" max="5623" width="10.28515625" style="25"/>
    <col min="5624" max="5625" width="0" style="25" hidden="1" customWidth="1"/>
    <col min="5626" max="5867" width="10.28515625" style="25"/>
    <col min="5868" max="5868" width="3.5703125" style="25" bestFit="1" customWidth="1"/>
    <col min="5869" max="5869" width="42.85546875" style="25" customWidth="1"/>
    <col min="5870" max="5872" width="28.5703125" style="25" customWidth="1"/>
    <col min="5873" max="5873" width="35.85546875" style="25" customWidth="1"/>
    <col min="5874" max="5879" width="10.28515625" style="25"/>
    <col min="5880" max="5881" width="0" style="25" hidden="1" customWidth="1"/>
    <col min="5882" max="6123" width="10.28515625" style="25"/>
    <col min="6124" max="6124" width="3.5703125" style="25" bestFit="1" customWidth="1"/>
    <col min="6125" max="6125" width="42.85546875" style="25" customWidth="1"/>
    <col min="6126" max="6128" width="28.5703125" style="25" customWidth="1"/>
    <col min="6129" max="6129" width="35.85546875" style="25" customWidth="1"/>
    <col min="6130" max="6135" width="10.28515625" style="25"/>
    <col min="6136" max="6137" width="0" style="25" hidden="1" customWidth="1"/>
    <col min="6138" max="6379" width="10.28515625" style="25"/>
    <col min="6380" max="6380" width="3.5703125" style="25" bestFit="1" customWidth="1"/>
    <col min="6381" max="6381" width="42.85546875" style="25" customWidth="1"/>
    <col min="6382" max="6384" width="28.5703125" style="25" customWidth="1"/>
    <col min="6385" max="6385" width="35.85546875" style="25" customWidth="1"/>
    <col min="6386" max="6391" width="10.28515625" style="25"/>
    <col min="6392" max="6393" width="0" style="25" hidden="1" customWidth="1"/>
    <col min="6394" max="6635" width="10.28515625" style="25"/>
    <col min="6636" max="6636" width="3.5703125" style="25" bestFit="1" customWidth="1"/>
    <col min="6637" max="6637" width="42.85546875" style="25" customWidth="1"/>
    <col min="6638" max="6640" width="28.5703125" style="25" customWidth="1"/>
    <col min="6641" max="6641" width="35.85546875" style="25" customWidth="1"/>
    <col min="6642" max="6647" width="10.28515625" style="25"/>
    <col min="6648" max="6649" width="0" style="25" hidden="1" customWidth="1"/>
    <col min="6650" max="6891" width="10.28515625" style="25"/>
    <col min="6892" max="6892" width="3.5703125" style="25" bestFit="1" customWidth="1"/>
    <col min="6893" max="6893" width="42.85546875" style="25" customWidth="1"/>
    <col min="6894" max="6896" width="28.5703125" style="25" customWidth="1"/>
    <col min="6897" max="6897" width="35.85546875" style="25" customWidth="1"/>
    <col min="6898" max="6903" width="10.28515625" style="25"/>
    <col min="6904" max="6905" width="0" style="25" hidden="1" customWidth="1"/>
    <col min="6906" max="7147" width="10.28515625" style="25"/>
    <col min="7148" max="7148" width="3.5703125" style="25" bestFit="1" customWidth="1"/>
    <col min="7149" max="7149" width="42.85546875" style="25" customWidth="1"/>
    <col min="7150" max="7152" width="28.5703125" style="25" customWidth="1"/>
    <col min="7153" max="7153" width="35.85546875" style="25" customWidth="1"/>
    <col min="7154" max="7159" width="10.28515625" style="25"/>
    <col min="7160" max="7161" width="0" style="25" hidden="1" customWidth="1"/>
    <col min="7162" max="7403" width="10.28515625" style="25"/>
    <col min="7404" max="7404" width="3.5703125" style="25" bestFit="1" customWidth="1"/>
    <col min="7405" max="7405" width="42.85546875" style="25" customWidth="1"/>
    <col min="7406" max="7408" width="28.5703125" style="25" customWidth="1"/>
    <col min="7409" max="7409" width="35.85546875" style="25" customWidth="1"/>
    <col min="7410" max="7415" width="10.28515625" style="25"/>
    <col min="7416" max="7417" width="0" style="25" hidden="1" customWidth="1"/>
    <col min="7418" max="7659" width="10.28515625" style="25"/>
    <col min="7660" max="7660" width="3.5703125" style="25" bestFit="1" customWidth="1"/>
    <col min="7661" max="7661" width="42.85546875" style="25" customWidth="1"/>
    <col min="7662" max="7664" width="28.5703125" style="25" customWidth="1"/>
    <col min="7665" max="7665" width="35.85546875" style="25" customWidth="1"/>
    <col min="7666" max="7671" width="10.28515625" style="25"/>
    <col min="7672" max="7673" width="0" style="25" hidden="1" customWidth="1"/>
    <col min="7674" max="7915" width="10.28515625" style="25"/>
    <col min="7916" max="7916" width="3.5703125" style="25" bestFit="1" customWidth="1"/>
    <col min="7917" max="7917" width="42.85546875" style="25" customWidth="1"/>
    <col min="7918" max="7920" width="28.5703125" style="25" customWidth="1"/>
    <col min="7921" max="7921" width="35.85546875" style="25" customWidth="1"/>
    <col min="7922" max="7927" width="10.28515625" style="25"/>
    <col min="7928" max="7929" width="0" style="25" hidden="1" customWidth="1"/>
    <col min="7930" max="8171" width="10.28515625" style="25"/>
    <col min="8172" max="8172" width="3.5703125" style="25" bestFit="1" customWidth="1"/>
    <col min="8173" max="8173" width="42.85546875" style="25" customWidth="1"/>
    <col min="8174" max="8176" width="28.5703125" style="25" customWidth="1"/>
    <col min="8177" max="8177" width="35.85546875" style="25" customWidth="1"/>
    <col min="8178" max="8183" width="10.28515625" style="25"/>
    <col min="8184" max="8185" width="0" style="25" hidden="1" customWidth="1"/>
    <col min="8186" max="8427" width="10.28515625" style="25"/>
    <col min="8428" max="8428" width="3.5703125" style="25" bestFit="1" customWidth="1"/>
    <col min="8429" max="8429" width="42.85546875" style="25" customWidth="1"/>
    <col min="8430" max="8432" width="28.5703125" style="25" customWidth="1"/>
    <col min="8433" max="8433" width="35.85546875" style="25" customWidth="1"/>
    <col min="8434" max="8439" width="10.28515625" style="25"/>
    <col min="8440" max="8441" width="0" style="25" hidden="1" customWidth="1"/>
    <col min="8442" max="8683" width="10.28515625" style="25"/>
    <col min="8684" max="8684" width="3.5703125" style="25" bestFit="1" customWidth="1"/>
    <col min="8685" max="8685" width="42.85546875" style="25" customWidth="1"/>
    <col min="8686" max="8688" width="28.5703125" style="25" customWidth="1"/>
    <col min="8689" max="8689" width="35.85546875" style="25" customWidth="1"/>
    <col min="8690" max="8695" width="10.28515625" style="25"/>
    <col min="8696" max="8697" width="0" style="25" hidden="1" customWidth="1"/>
    <col min="8698" max="8939" width="10.28515625" style="25"/>
    <col min="8940" max="8940" width="3.5703125" style="25" bestFit="1" customWidth="1"/>
    <col min="8941" max="8941" width="42.85546875" style="25" customWidth="1"/>
    <col min="8942" max="8944" width="28.5703125" style="25" customWidth="1"/>
    <col min="8945" max="8945" width="35.85546875" style="25" customWidth="1"/>
    <col min="8946" max="8951" width="10.28515625" style="25"/>
    <col min="8952" max="8953" width="0" style="25" hidden="1" customWidth="1"/>
    <col min="8954" max="9195" width="10.28515625" style="25"/>
    <col min="9196" max="9196" width="3.5703125" style="25" bestFit="1" customWidth="1"/>
    <col min="9197" max="9197" width="42.85546875" style="25" customWidth="1"/>
    <col min="9198" max="9200" width="28.5703125" style="25" customWidth="1"/>
    <col min="9201" max="9201" width="35.85546875" style="25" customWidth="1"/>
    <col min="9202" max="9207" width="10.28515625" style="25"/>
    <col min="9208" max="9209" width="0" style="25" hidden="1" customWidth="1"/>
    <col min="9210" max="9451" width="10.28515625" style="25"/>
    <col min="9452" max="9452" width="3.5703125" style="25" bestFit="1" customWidth="1"/>
    <col min="9453" max="9453" width="42.85546875" style="25" customWidth="1"/>
    <col min="9454" max="9456" width="28.5703125" style="25" customWidth="1"/>
    <col min="9457" max="9457" width="35.85546875" style="25" customWidth="1"/>
    <col min="9458" max="9463" width="10.28515625" style="25"/>
    <col min="9464" max="9465" width="0" style="25" hidden="1" customWidth="1"/>
    <col min="9466" max="9707" width="10.28515625" style="25"/>
    <col min="9708" max="9708" width="3.5703125" style="25" bestFit="1" customWidth="1"/>
    <col min="9709" max="9709" width="42.85546875" style="25" customWidth="1"/>
    <col min="9710" max="9712" width="28.5703125" style="25" customWidth="1"/>
    <col min="9713" max="9713" width="35.85546875" style="25" customWidth="1"/>
    <col min="9714" max="9719" width="10.28515625" style="25"/>
    <col min="9720" max="9721" width="0" style="25" hidden="1" customWidth="1"/>
    <col min="9722" max="9963" width="10.28515625" style="25"/>
    <col min="9964" max="9964" width="3.5703125" style="25" bestFit="1" customWidth="1"/>
    <col min="9965" max="9965" width="42.85546875" style="25" customWidth="1"/>
    <col min="9966" max="9968" width="28.5703125" style="25" customWidth="1"/>
    <col min="9969" max="9969" width="35.85546875" style="25" customWidth="1"/>
    <col min="9970" max="9975" width="10.28515625" style="25"/>
    <col min="9976" max="9977" width="0" style="25" hidden="1" customWidth="1"/>
    <col min="9978" max="10219" width="10.28515625" style="25"/>
    <col min="10220" max="10220" width="3.5703125" style="25" bestFit="1" customWidth="1"/>
    <col min="10221" max="10221" width="42.85546875" style="25" customWidth="1"/>
    <col min="10222" max="10224" width="28.5703125" style="25" customWidth="1"/>
    <col min="10225" max="10225" width="35.85546875" style="25" customWidth="1"/>
    <col min="10226" max="10231" width="10.28515625" style="25"/>
    <col min="10232" max="10233" width="0" style="25" hidden="1" customWidth="1"/>
    <col min="10234" max="10475" width="10.28515625" style="25"/>
    <col min="10476" max="10476" width="3.5703125" style="25" bestFit="1" customWidth="1"/>
    <col min="10477" max="10477" width="42.85546875" style="25" customWidth="1"/>
    <col min="10478" max="10480" width="28.5703125" style="25" customWidth="1"/>
    <col min="10481" max="10481" width="35.85546875" style="25" customWidth="1"/>
    <col min="10482" max="10487" width="10.28515625" style="25"/>
    <col min="10488" max="10489" width="0" style="25" hidden="1" customWidth="1"/>
    <col min="10490" max="10731" width="10.28515625" style="25"/>
    <col min="10732" max="10732" width="3.5703125" style="25" bestFit="1" customWidth="1"/>
    <col min="10733" max="10733" width="42.85546875" style="25" customWidth="1"/>
    <col min="10734" max="10736" width="28.5703125" style="25" customWidth="1"/>
    <col min="10737" max="10737" width="35.85546875" style="25" customWidth="1"/>
    <col min="10738" max="10743" width="10.28515625" style="25"/>
    <col min="10744" max="10745" width="0" style="25" hidden="1" customWidth="1"/>
    <col min="10746" max="10987" width="10.28515625" style="25"/>
    <col min="10988" max="10988" width="3.5703125" style="25" bestFit="1" customWidth="1"/>
    <col min="10989" max="10989" width="42.85546875" style="25" customWidth="1"/>
    <col min="10990" max="10992" width="28.5703125" style="25" customWidth="1"/>
    <col min="10993" max="10993" width="35.85546875" style="25" customWidth="1"/>
    <col min="10994" max="10999" width="10.28515625" style="25"/>
    <col min="11000" max="11001" width="0" style="25" hidden="1" customWidth="1"/>
    <col min="11002" max="11243" width="10.28515625" style="25"/>
    <col min="11244" max="11244" width="3.5703125" style="25" bestFit="1" customWidth="1"/>
    <col min="11245" max="11245" width="42.85546875" style="25" customWidth="1"/>
    <col min="11246" max="11248" width="28.5703125" style="25" customWidth="1"/>
    <col min="11249" max="11249" width="35.85546875" style="25" customWidth="1"/>
    <col min="11250" max="11255" width="10.28515625" style="25"/>
    <col min="11256" max="11257" width="0" style="25" hidden="1" customWidth="1"/>
    <col min="11258" max="11499" width="10.28515625" style="25"/>
    <col min="11500" max="11500" width="3.5703125" style="25" bestFit="1" customWidth="1"/>
    <col min="11501" max="11501" width="42.85546875" style="25" customWidth="1"/>
    <col min="11502" max="11504" width="28.5703125" style="25" customWidth="1"/>
    <col min="11505" max="11505" width="35.85546875" style="25" customWidth="1"/>
    <col min="11506" max="11511" width="10.28515625" style="25"/>
    <col min="11512" max="11513" width="0" style="25" hidden="1" customWidth="1"/>
    <col min="11514" max="11755" width="10.28515625" style="25"/>
    <col min="11756" max="11756" width="3.5703125" style="25" bestFit="1" customWidth="1"/>
    <col min="11757" max="11757" width="42.85546875" style="25" customWidth="1"/>
    <col min="11758" max="11760" width="28.5703125" style="25" customWidth="1"/>
    <col min="11761" max="11761" width="35.85546875" style="25" customWidth="1"/>
    <col min="11762" max="11767" width="10.28515625" style="25"/>
    <col min="11768" max="11769" width="0" style="25" hidden="1" customWidth="1"/>
    <col min="11770" max="12011" width="10.28515625" style="25"/>
    <col min="12012" max="12012" width="3.5703125" style="25" bestFit="1" customWidth="1"/>
    <col min="12013" max="12013" width="42.85546875" style="25" customWidth="1"/>
    <col min="12014" max="12016" width="28.5703125" style="25" customWidth="1"/>
    <col min="12017" max="12017" width="35.85546875" style="25" customWidth="1"/>
    <col min="12018" max="12023" width="10.28515625" style="25"/>
    <col min="12024" max="12025" width="0" style="25" hidden="1" customWidth="1"/>
    <col min="12026" max="12267" width="10.28515625" style="25"/>
    <col min="12268" max="12268" width="3.5703125" style="25" bestFit="1" customWidth="1"/>
    <col min="12269" max="12269" width="42.85546875" style="25" customWidth="1"/>
    <col min="12270" max="12272" width="28.5703125" style="25" customWidth="1"/>
    <col min="12273" max="12273" width="35.85546875" style="25" customWidth="1"/>
    <col min="12274" max="12279" width="10.28515625" style="25"/>
    <col min="12280" max="12281" width="0" style="25" hidden="1" customWidth="1"/>
    <col min="12282" max="12523" width="10.28515625" style="25"/>
    <col min="12524" max="12524" width="3.5703125" style="25" bestFit="1" customWidth="1"/>
    <col min="12525" max="12525" width="42.85546875" style="25" customWidth="1"/>
    <col min="12526" max="12528" width="28.5703125" style="25" customWidth="1"/>
    <col min="12529" max="12529" width="35.85546875" style="25" customWidth="1"/>
    <col min="12530" max="12535" width="10.28515625" style="25"/>
    <col min="12536" max="12537" width="0" style="25" hidden="1" customWidth="1"/>
    <col min="12538" max="12779" width="10.28515625" style="25"/>
    <col min="12780" max="12780" width="3.5703125" style="25" bestFit="1" customWidth="1"/>
    <col min="12781" max="12781" width="42.85546875" style="25" customWidth="1"/>
    <col min="12782" max="12784" width="28.5703125" style="25" customWidth="1"/>
    <col min="12785" max="12785" width="35.85546875" style="25" customWidth="1"/>
    <col min="12786" max="12791" width="10.28515625" style="25"/>
    <col min="12792" max="12793" width="0" style="25" hidden="1" customWidth="1"/>
    <col min="12794" max="13035" width="10.28515625" style="25"/>
    <col min="13036" max="13036" width="3.5703125" style="25" bestFit="1" customWidth="1"/>
    <col min="13037" max="13037" width="42.85546875" style="25" customWidth="1"/>
    <col min="13038" max="13040" width="28.5703125" style="25" customWidth="1"/>
    <col min="13041" max="13041" width="35.85546875" style="25" customWidth="1"/>
    <col min="13042" max="13047" width="10.28515625" style="25"/>
    <col min="13048" max="13049" width="0" style="25" hidden="1" customWidth="1"/>
    <col min="13050" max="13291" width="10.28515625" style="25"/>
    <col min="13292" max="13292" width="3.5703125" style="25" bestFit="1" customWidth="1"/>
    <col min="13293" max="13293" width="42.85546875" style="25" customWidth="1"/>
    <col min="13294" max="13296" width="28.5703125" style="25" customWidth="1"/>
    <col min="13297" max="13297" width="35.85546875" style="25" customWidth="1"/>
    <col min="13298" max="13303" width="10.28515625" style="25"/>
    <col min="13304" max="13305" width="0" style="25" hidden="1" customWidth="1"/>
    <col min="13306" max="13547" width="10.28515625" style="25"/>
    <col min="13548" max="13548" width="3.5703125" style="25" bestFit="1" customWidth="1"/>
    <col min="13549" max="13549" width="42.85546875" style="25" customWidth="1"/>
    <col min="13550" max="13552" width="28.5703125" style="25" customWidth="1"/>
    <col min="13553" max="13553" width="35.85546875" style="25" customWidth="1"/>
    <col min="13554" max="13559" width="10.28515625" style="25"/>
    <col min="13560" max="13561" width="0" style="25" hidden="1" customWidth="1"/>
    <col min="13562" max="13803" width="10.28515625" style="25"/>
    <col min="13804" max="13804" width="3.5703125" style="25" bestFit="1" customWidth="1"/>
    <col min="13805" max="13805" width="42.85546875" style="25" customWidth="1"/>
    <col min="13806" max="13808" width="28.5703125" style="25" customWidth="1"/>
    <col min="13809" max="13809" width="35.85546875" style="25" customWidth="1"/>
    <col min="13810" max="13815" width="10.28515625" style="25"/>
    <col min="13816" max="13817" width="0" style="25" hidden="1" customWidth="1"/>
    <col min="13818" max="14059" width="10.28515625" style="25"/>
    <col min="14060" max="14060" width="3.5703125" style="25" bestFit="1" customWidth="1"/>
    <col min="14061" max="14061" width="42.85546875" style="25" customWidth="1"/>
    <col min="14062" max="14064" width="28.5703125" style="25" customWidth="1"/>
    <col min="14065" max="14065" width="35.85546875" style="25" customWidth="1"/>
    <col min="14066" max="14071" width="10.28515625" style="25"/>
    <col min="14072" max="14073" width="0" style="25" hidden="1" customWidth="1"/>
    <col min="14074" max="14315" width="10.28515625" style="25"/>
    <col min="14316" max="14316" width="3.5703125" style="25" bestFit="1" customWidth="1"/>
    <col min="14317" max="14317" width="42.85546875" style="25" customWidth="1"/>
    <col min="14318" max="14320" width="28.5703125" style="25" customWidth="1"/>
    <col min="14321" max="14321" width="35.85546875" style="25" customWidth="1"/>
    <col min="14322" max="14327" width="10.28515625" style="25"/>
    <col min="14328" max="14329" width="0" style="25" hidden="1" customWidth="1"/>
    <col min="14330" max="14571" width="10.28515625" style="25"/>
    <col min="14572" max="14572" width="3.5703125" style="25" bestFit="1" customWidth="1"/>
    <col min="14573" max="14573" width="42.85546875" style="25" customWidth="1"/>
    <col min="14574" max="14576" width="28.5703125" style="25" customWidth="1"/>
    <col min="14577" max="14577" width="35.85546875" style="25" customWidth="1"/>
    <col min="14578" max="14583" width="10.28515625" style="25"/>
    <col min="14584" max="14585" width="0" style="25" hidden="1" customWidth="1"/>
    <col min="14586" max="14827" width="10.28515625" style="25"/>
    <col min="14828" max="14828" width="3.5703125" style="25" bestFit="1" customWidth="1"/>
    <col min="14829" max="14829" width="42.85546875" style="25" customWidth="1"/>
    <col min="14830" max="14832" width="28.5703125" style="25" customWidth="1"/>
    <col min="14833" max="14833" width="35.85546875" style="25" customWidth="1"/>
    <col min="14834" max="14839" width="10.28515625" style="25"/>
    <col min="14840" max="14841" width="0" style="25" hidden="1" customWidth="1"/>
    <col min="14842" max="15083" width="10.28515625" style="25"/>
    <col min="15084" max="15084" width="3.5703125" style="25" bestFit="1" customWidth="1"/>
    <col min="15085" max="15085" width="42.85546875" style="25" customWidth="1"/>
    <col min="15086" max="15088" width="28.5703125" style="25" customWidth="1"/>
    <col min="15089" max="15089" width="35.85546875" style="25" customWidth="1"/>
    <col min="15090" max="15095" width="10.28515625" style="25"/>
    <col min="15096" max="15097" width="0" style="25" hidden="1" customWidth="1"/>
    <col min="15098" max="15339" width="10.28515625" style="25"/>
    <col min="15340" max="15340" width="3.5703125" style="25" bestFit="1" customWidth="1"/>
    <col min="15341" max="15341" width="42.85546875" style="25" customWidth="1"/>
    <col min="15342" max="15344" width="28.5703125" style="25" customWidth="1"/>
    <col min="15345" max="15345" width="35.85546875" style="25" customWidth="1"/>
    <col min="15346" max="15351" width="10.28515625" style="25"/>
    <col min="15352" max="15353" width="0" style="25" hidden="1" customWidth="1"/>
    <col min="15354" max="15595" width="10.28515625" style="25"/>
    <col min="15596" max="15596" width="3.5703125" style="25" bestFit="1" customWidth="1"/>
    <col min="15597" max="15597" width="42.85546875" style="25" customWidth="1"/>
    <col min="15598" max="15600" width="28.5703125" style="25" customWidth="1"/>
    <col min="15601" max="15601" width="35.85546875" style="25" customWidth="1"/>
    <col min="15602" max="15607" width="10.28515625" style="25"/>
    <col min="15608" max="15609" width="0" style="25" hidden="1" customWidth="1"/>
    <col min="15610" max="15851" width="10.28515625" style="25"/>
    <col min="15852" max="15852" width="3.5703125" style="25" bestFit="1" customWidth="1"/>
    <col min="15853" max="15853" width="42.85546875" style="25" customWidth="1"/>
    <col min="15854" max="15856" width="28.5703125" style="25" customWidth="1"/>
    <col min="15857" max="15857" width="35.85546875" style="25" customWidth="1"/>
    <col min="15858" max="15863" width="10.28515625" style="25"/>
    <col min="15864" max="15865" width="0" style="25" hidden="1" customWidth="1"/>
    <col min="15866" max="16107" width="10.28515625" style="25"/>
    <col min="16108" max="16108" width="3.5703125" style="25" bestFit="1" customWidth="1"/>
    <col min="16109" max="16109" width="42.85546875" style="25" customWidth="1"/>
    <col min="16110" max="16112" width="28.5703125" style="25" customWidth="1"/>
    <col min="16113" max="16113" width="35.85546875" style="25" customWidth="1"/>
    <col min="16114" max="16119" width="10.28515625" style="25"/>
    <col min="16120" max="16121" width="0" style="25" hidden="1" customWidth="1"/>
    <col min="16122" max="16384" width="10.28515625" style="25"/>
  </cols>
  <sheetData>
    <row r="1" spans="1:5" s="251" customFormat="1" ht="15" customHeight="1">
      <c r="A1" s="260"/>
      <c r="B1" s="260"/>
      <c r="C1" s="260"/>
      <c r="D1" s="260"/>
      <c r="E1" s="259" t="s">
        <v>949</v>
      </c>
    </row>
    <row r="2" spans="1:5" s="567" customFormat="1" ht="47.25" customHeight="1">
      <c r="A2" s="1531" t="s">
        <v>950</v>
      </c>
      <c r="B2" s="1531"/>
      <c r="C2" s="1531"/>
      <c r="D2" s="1531"/>
      <c r="E2" s="1531"/>
    </row>
    <row r="3" spans="1:5">
      <c r="B3" s="117"/>
      <c r="C3" s="117"/>
      <c r="D3" s="117"/>
      <c r="E3" s="117"/>
    </row>
    <row r="4" spans="1:5" ht="69" customHeight="1">
      <c r="A4" s="340" t="s">
        <v>318</v>
      </c>
      <c r="B4" s="340" t="s">
        <v>951</v>
      </c>
      <c r="C4" s="340" t="s">
        <v>952</v>
      </c>
      <c r="D4" s="340" t="s">
        <v>953</v>
      </c>
      <c r="E4" s="340" t="s">
        <v>954</v>
      </c>
    </row>
    <row r="5" spans="1:5" ht="15" customHeight="1">
      <c r="A5" s="340">
        <v>1</v>
      </c>
      <c r="B5" s="340">
        <f>+A5+1</f>
        <v>2</v>
      </c>
      <c r="C5" s="340">
        <f>+B5+1</f>
        <v>3</v>
      </c>
      <c r="D5" s="340">
        <f>+C5+1</f>
        <v>4</v>
      </c>
      <c r="E5" s="340">
        <f>+D5+1</f>
        <v>5</v>
      </c>
    </row>
    <row r="6" spans="1:5" ht="21.95" customHeight="1">
      <c r="A6" s="384" t="s">
        <v>327</v>
      </c>
      <c r="B6" s="620">
        <v>25775662</v>
      </c>
      <c r="C6" s="620">
        <v>438410</v>
      </c>
      <c r="D6" s="620">
        <v>11800</v>
      </c>
      <c r="E6" s="423">
        <v>81000.016446927795</v>
      </c>
    </row>
    <row r="7" spans="1:5" ht="21.95" customHeight="1">
      <c r="A7" s="91" t="s">
        <v>328</v>
      </c>
      <c r="B7" s="118">
        <v>24830708</v>
      </c>
      <c r="C7" s="118">
        <v>438669</v>
      </c>
      <c r="D7" s="118">
        <v>12308</v>
      </c>
      <c r="E7" s="622">
        <v>7044.8596051149798</v>
      </c>
    </row>
    <row r="8" spans="1:5" ht="21.95" customHeight="1">
      <c r="A8" s="370" t="s">
        <v>329</v>
      </c>
      <c r="B8" s="623">
        <v>22278917</v>
      </c>
      <c r="C8" s="623">
        <v>440356</v>
      </c>
      <c r="D8" s="623">
        <v>12289</v>
      </c>
      <c r="E8" s="624">
        <v>14183.188167624823</v>
      </c>
    </row>
    <row r="9" spans="1:5" ht="21.95" customHeight="1">
      <c r="A9" s="91" t="s">
        <v>330</v>
      </c>
      <c r="B9" s="118">
        <v>22606599</v>
      </c>
      <c r="C9" s="118">
        <v>440132</v>
      </c>
      <c r="D9" s="118">
        <v>12294</v>
      </c>
      <c r="E9" s="622">
        <v>22904.188167624823</v>
      </c>
    </row>
    <row r="10" spans="1:5" ht="21.95" customHeight="1">
      <c r="A10" s="370" t="s">
        <v>331</v>
      </c>
      <c r="B10" s="623">
        <v>23006197</v>
      </c>
      <c r="C10" s="623">
        <v>439012</v>
      </c>
      <c r="D10" s="623">
        <v>12180</v>
      </c>
      <c r="E10" s="624">
        <v>31290.188167624823</v>
      </c>
    </row>
    <row r="11" spans="1:5" ht="21.95" customHeight="1">
      <c r="A11" s="91" t="s">
        <v>332</v>
      </c>
      <c r="B11" s="118">
        <v>23807310</v>
      </c>
      <c r="C11" s="118">
        <v>439008</v>
      </c>
      <c r="D11" s="118">
        <v>12217</v>
      </c>
      <c r="E11" s="622">
        <v>39950.831513969308</v>
      </c>
    </row>
    <row r="12" spans="1:5" ht="21.95" customHeight="1">
      <c r="A12" s="370" t="s">
        <v>333</v>
      </c>
      <c r="B12" s="623">
        <v>23725483</v>
      </c>
      <c r="C12" s="623">
        <v>438909</v>
      </c>
      <c r="D12" s="623">
        <v>12298</v>
      </c>
      <c r="E12" s="624">
        <v>49129.808528904701</v>
      </c>
    </row>
    <row r="13" spans="1:5" ht="21.95" customHeight="1">
      <c r="A13" s="92" t="s">
        <v>334</v>
      </c>
      <c r="B13" s="118">
        <v>24459903</v>
      </c>
      <c r="C13" s="118">
        <v>438230</v>
      </c>
      <c r="D13" s="118">
        <v>12484</v>
      </c>
      <c r="E13" s="622">
        <v>58210</v>
      </c>
    </row>
    <row r="14" spans="1:5" ht="21.95" customHeight="1">
      <c r="A14" s="370" t="s">
        <v>335</v>
      </c>
      <c r="B14" s="623">
        <v>24765218</v>
      </c>
      <c r="C14" s="623">
        <v>437713</v>
      </c>
      <c r="D14" s="623">
        <v>12583</v>
      </c>
      <c r="E14" s="624">
        <v>67730.792124079788</v>
      </c>
    </row>
    <row r="15" spans="1:5" ht="21.95" customHeight="1">
      <c r="A15" s="92" t="s">
        <v>336</v>
      </c>
      <c r="B15" s="118">
        <v>25207659</v>
      </c>
      <c r="C15" s="118">
        <v>434971</v>
      </c>
      <c r="D15" s="118">
        <v>12710</v>
      </c>
      <c r="E15" s="622">
        <v>76919.479486315438</v>
      </c>
    </row>
    <row r="16" spans="1:5" ht="21.95" customHeight="1">
      <c r="A16" s="370" t="s">
        <v>337</v>
      </c>
      <c r="B16" s="623">
        <v>25307103</v>
      </c>
      <c r="C16" s="623">
        <v>435432</v>
      </c>
      <c r="D16" s="623">
        <v>12739</v>
      </c>
      <c r="E16" s="624">
        <v>87070</v>
      </c>
    </row>
    <row r="17" spans="1:5" ht="21.95" customHeight="1">
      <c r="A17" s="93" t="s">
        <v>338</v>
      </c>
      <c r="B17" s="119">
        <v>26544713</v>
      </c>
      <c r="C17" s="119">
        <v>432842</v>
      </c>
      <c r="D17" s="119">
        <v>12814</v>
      </c>
      <c r="E17" s="627">
        <v>99229.596000000005</v>
      </c>
    </row>
    <row r="18" spans="1:5" ht="21.95" customHeight="1">
      <c r="A18" s="384" t="s">
        <v>339</v>
      </c>
      <c r="B18" s="620">
        <v>27105785</v>
      </c>
      <c r="C18" s="620">
        <v>433384</v>
      </c>
      <c r="D18" s="620">
        <v>12940</v>
      </c>
      <c r="E18" s="423">
        <v>111137</v>
      </c>
    </row>
    <row r="19" spans="1:5" ht="21.95" customHeight="1">
      <c r="A19" s="1077" t="s">
        <v>340</v>
      </c>
      <c r="B19" s="1078">
        <v>27207174</v>
      </c>
      <c r="C19" s="1078">
        <v>433870</v>
      </c>
      <c r="D19" s="1078">
        <v>13041</v>
      </c>
      <c r="E19" s="976">
        <v>10435.710110580601</v>
      </c>
    </row>
    <row r="20" spans="1:5" ht="21.95" customHeight="1">
      <c r="A20" s="370" t="s">
        <v>341</v>
      </c>
      <c r="B20" s="623">
        <v>27839307</v>
      </c>
      <c r="C20" s="623">
        <v>433986</v>
      </c>
      <c r="D20" s="623">
        <v>13156</v>
      </c>
      <c r="E20" s="624">
        <v>20541.925999999999</v>
      </c>
    </row>
    <row r="21" spans="1:5" ht="21.95" customHeight="1">
      <c r="A21" s="1077" t="s">
        <v>342</v>
      </c>
      <c r="B21" s="1078">
        <v>28333038</v>
      </c>
      <c r="C21" s="1078">
        <v>432933</v>
      </c>
      <c r="D21" s="1078">
        <v>13381</v>
      </c>
      <c r="E21" s="976">
        <v>32059.142</v>
      </c>
    </row>
    <row r="22" spans="1:5" ht="21.95" customHeight="1">
      <c r="A22" s="524" t="s">
        <v>343</v>
      </c>
      <c r="B22" s="526">
        <v>28752995</v>
      </c>
      <c r="C22" s="526">
        <v>432246</v>
      </c>
      <c r="D22" s="526">
        <v>13983</v>
      </c>
      <c r="E22" s="527">
        <v>44703.184000000001</v>
      </c>
    </row>
    <row r="23" spans="1:5" ht="21.95" customHeight="1">
      <c r="A23" s="1077" t="s">
        <v>344</v>
      </c>
      <c r="B23" s="1078">
        <v>29368017</v>
      </c>
      <c r="C23" s="1078">
        <v>433178</v>
      </c>
      <c r="D23" s="1078">
        <v>16707</v>
      </c>
      <c r="E23" s="976">
        <v>58245.148000000001</v>
      </c>
    </row>
    <row r="24" spans="1:5" ht="21.95" customHeight="1">
      <c r="A24" s="524" t="s">
        <v>345</v>
      </c>
      <c r="B24" s="526">
        <v>29941910</v>
      </c>
      <c r="C24" s="526">
        <v>434395</v>
      </c>
      <c r="D24" s="526">
        <v>16830</v>
      </c>
      <c r="E24" s="527">
        <v>73650.792000000001</v>
      </c>
    </row>
    <row r="25" spans="1:5" ht="21.95" customHeight="1">
      <c r="A25" s="1077" t="s">
        <v>346</v>
      </c>
      <c r="B25" s="1078">
        <v>30293251</v>
      </c>
      <c r="C25" s="1078">
        <v>433178</v>
      </c>
      <c r="D25" s="1078">
        <v>18450</v>
      </c>
      <c r="E25" s="976">
        <v>88543.763000000006</v>
      </c>
    </row>
    <row r="26" spans="1:5" ht="21.95" customHeight="1">
      <c r="A26" s="524" t="s">
        <v>347</v>
      </c>
      <c r="B26" s="526">
        <v>31200123</v>
      </c>
      <c r="C26" s="526">
        <v>432649</v>
      </c>
      <c r="D26" s="526">
        <v>18939</v>
      </c>
      <c r="E26" s="527">
        <v>105677.072</v>
      </c>
    </row>
    <row r="27" spans="1:5" ht="21.95" customHeight="1">
      <c r="A27" s="93" t="s">
        <v>348</v>
      </c>
      <c r="B27" s="119">
        <v>31820600</v>
      </c>
      <c r="C27" s="119">
        <v>432269</v>
      </c>
      <c r="D27" s="119">
        <v>19318</v>
      </c>
      <c r="E27" s="627">
        <v>122195.2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2"/>
  <sheetViews>
    <sheetView showZeros="0" zoomScaleNormal="100" zoomScaleSheetLayoutView="100" workbookViewId="0">
      <pane ySplit="5" topLeftCell="A6" activePane="bottomLeft" state="frozen"/>
      <selection activeCell="A86" sqref="A86"/>
      <selection pane="bottomLeft" activeCell="A86" sqref="A86"/>
    </sheetView>
  </sheetViews>
  <sheetFormatPr defaultRowHeight="12.75"/>
  <cols>
    <col min="1" max="1" width="17" style="120" customWidth="1"/>
    <col min="2" max="4" width="22.7109375" style="120" customWidth="1"/>
    <col min="5" max="237" width="9.140625" style="120"/>
    <col min="238" max="238" width="4.5703125" style="120" customWidth="1"/>
    <col min="239" max="239" width="35.7109375" style="120" bestFit="1" customWidth="1"/>
    <col min="240" max="240" width="24.140625" style="120" bestFit="1" customWidth="1"/>
    <col min="241" max="241" width="20.140625" style="120" bestFit="1" customWidth="1"/>
    <col min="242" max="242" width="13.85546875" style="120" bestFit="1" customWidth="1"/>
    <col min="243" max="243" width="9.7109375" style="120" bestFit="1" customWidth="1"/>
    <col min="244" max="244" width="11.85546875" style="120" bestFit="1" customWidth="1"/>
    <col min="245" max="493" width="9.140625" style="120"/>
    <col min="494" max="494" width="4.5703125" style="120" customWidth="1"/>
    <col min="495" max="495" width="35.7109375" style="120" bestFit="1" customWidth="1"/>
    <col min="496" max="496" width="24.140625" style="120" bestFit="1" customWidth="1"/>
    <col min="497" max="497" width="20.140625" style="120" bestFit="1" customWidth="1"/>
    <col min="498" max="498" width="13.85546875" style="120" bestFit="1" customWidth="1"/>
    <col min="499" max="499" width="9.7109375" style="120" bestFit="1" customWidth="1"/>
    <col min="500" max="500" width="11.85546875" style="120" bestFit="1" customWidth="1"/>
    <col min="501" max="749" width="9.140625" style="120"/>
    <col min="750" max="750" width="4.5703125" style="120" customWidth="1"/>
    <col min="751" max="751" width="35.7109375" style="120" bestFit="1" customWidth="1"/>
    <col min="752" max="752" width="24.140625" style="120" bestFit="1" customWidth="1"/>
    <col min="753" max="753" width="20.140625" style="120" bestFit="1" customWidth="1"/>
    <col min="754" max="754" width="13.85546875" style="120" bestFit="1" customWidth="1"/>
    <col min="755" max="755" width="9.7109375" style="120" bestFit="1" customWidth="1"/>
    <col min="756" max="756" width="11.85546875" style="120" bestFit="1" customWidth="1"/>
    <col min="757" max="1005" width="9.140625" style="120"/>
    <col min="1006" max="1006" width="4.5703125" style="120" customWidth="1"/>
    <col min="1007" max="1007" width="35.7109375" style="120" bestFit="1" customWidth="1"/>
    <col min="1008" max="1008" width="24.140625" style="120" bestFit="1" customWidth="1"/>
    <col min="1009" max="1009" width="20.140625" style="120" bestFit="1" customWidth="1"/>
    <col min="1010" max="1010" width="13.85546875" style="120" bestFit="1" customWidth="1"/>
    <col min="1011" max="1011" width="9.7109375" style="120" bestFit="1" customWidth="1"/>
    <col min="1012" max="1012" width="11.85546875" style="120" bestFit="1" customWidth="1"/>
    <col min="1013" max="1261" width="9.140625" style="120"/>
    <col min="1262" max="1262" width="4.5703125" style="120" customWidth="1"/>
    <col min="1263" max="1263" width="35.7109375" style="120" bestFit="1" customWidth="1"/>
    <col min="1264" max="1264" width="24.140625" style="120" bestFit="1" customWidth="1"/>
    <col min="1265" max="1265" width="20.140625" style="120" bestFit="1" customWidth="1"/>
    <col min="1266" max="1266" width="13.85546875" style="120" bestFit="1" customWidth="1"/>
    <col min="1267" max="1267" width="9.7109375" style="120" bestFit="1" customWidth="1"/>
    <col min="1268" max="1268" width="11.85546875" style="120" bestFit="1" customWidth="1"/>
    <col min="1269" max="1517" width="9.140625" style="120"/>
    <col min="1518" max="1518" width="4.5703125" style="120" customWidth="1"/>
    <col min="1519" max="1519" width="35.7109375" style="120" bestFit="1" customWidth="1"/>
    <col min="1520" max="1520" width="24.140625" style="120" bestFit="1" customWidth="1"/>
    <col min="1521" max="1521" width="20.140625" style="120" bestFit="1" customWidth="1"/>
    <col min="1522" max="1522" width="13.85546875" style="120" bestFit="1" customWidth="1"/>
    <col min="1523" max="1523" width="9.7109375" style="120" bestFit="1" customWidth="1"/>
    <col min="1524" max="1524" width="11.85546875" style="120" bestFit="1" customWidth="1"/>
    <col min="1525" max="1773" width="9.140625" style="120"/>
    <col min="1774" max="1774" width="4.5703125" style="120" customWidth="1"/>
    <col min="1775" max="1775" width="35.7109375" style="120" bestFit="1" customWidth="1"/>
    <col min="1776" max="1776" width="24.140625" style="120" bestFit="1" customWidth="1"/>
    <col min="1777" max="1777" width="20.140625" style="120" bestFit="1" customWidth="1"/>
    <col min="1778" max="1778" width="13.85546875" style="120" bestFit="1" customWidth="1"/>
    <col min="1779" max="1779" width="9.7109375" style="120" bestFit="1" customWidth="1"/>
    <col min="1780" max="1780" width="11.85546875" style="120" bestFit="1" customWidth="1"/>
    <col min="1781" max="2029" width="9.140625" style="120"/>
    <col min="2030" max="2030" width="4.5703125" style="120" customWidth="1"/>
    <col min="2031" max="2031" width="35.7109375" style="120" bestFit="1" customWidth="1"/>
    <col min="2032" max="2032" width="24.140625" style="120" bestFit="1" customWidth="1"/>
    <col min="2033" max="2033" width="20.140625" style="120" bestFit="1" customWidth="1"/>
    <col min="2034" max="2034" width="13.85546875" style="120" bestFit="1" customWidth="1"/>
    <col min="2035" max="2035" width="9.7109375" style="120" bestFit="1" customWidth="1"/>
    <col min="2036" max="2036" width="11.85546875" style="120" bestFit="1" customWidth="1"/>
    <col min="2037" max="2285" width="9.140625" style="120"/>
    <col min="2286" max="2286" width="4.5703125" style="120" customWidth="1"/>
    <col min="2287" max="2287" width="35.7109375" style="120" bestFit="1" customWidth="1"/>
    <col min="2288" max="2288" width="24.140625" style="120" bestFit="1" customWidth="1"/>
    <col min="2289" max="2289" width="20.140625" style="120" bestFit="1" customWidth="1"/>
    <col min="2290" max="2290" width="13.85546875" style="120" bestFit="1" customWidth="1"/>
    <col min="2291" max="2291" width="9.7109375" style="120" bestFit="1" customWidth="1"/>
    <col min="2292" max="2292" width="11.85546875" style="120" bestFit="1" customWidth="1"/>
    <col min="2293" max="2541" width="9.140625" style="120"/>
    <col min="2542" max="2542" width="4.5703125" style="120" customWidth="1"/>
    <col min="2543" max="2543" width="35.7109375" style="120" bestFit="1" customWidth="1"/>
    <col min="2544" max="2544" width="24.140625" style="120" bestFit="1" customWidth="1"/>
    <col min="2545" max="2545" width="20.140625" style="120" bestFit="1" customWidth="1"/>
    <col min="2546" max="2546" width="13.85546875" style="120" bestFit="1" customWidth="1"/>
    <col min="2547" max="2547" width="9.7109375" style="120" bestFit="1" customWidth="1"/>
    <col min="2548" max="2548" width="11.85546875" style="120" bestFit="1" customWidth="1"/>
    <col min="2549" max="2797" width="9.140625" style="120"/>
    <col min="2798" max="2798" width="4.5703125" style="120" customWidth="1"/>
    <col min="2799" max="2799" width="35.7109375" style="120" bestFit="1" customWidth="1"/>
    <col min="2800" max="2800" width="24.140625" style="120" bestFit="1" customWidth="1"/>
    <col min="2801" max="2801" width="20.140625" style="120" bestFit="1" customWidth="1"/>
    <col min="2802" max="2802" width="13.85546875" style="120" bestFit="1" customWidth="1"/>
    <col min="2803" max="2803" width="9.7109375" style="120" bestFit="1" customWidth="1"/>
    <col min="2804" max="2804" width="11.85546875" style="120" bestFit="1" customWidth="1"/>
    <col min="2805" max="3053" width="9.140625" style="120"/>
    <col min="3054" max="3054" width="4.5703125" style="120" customWidth="1"/>
    <col min="3055" max="3055" width="35.7109375" style="120" bestFit="1" customWidth="1"/>
    <col min="3056" max="3056" width="24.140625" style="120" bestFit="1" customWidth="1"/>
    <col min="3057" max="3057" width="20.140625" style="120" bestFit="1" customWidth="1"/>
    <col min="3058" max="3058" width="13.85546875" style="120" bestFit="1" customWidth="1"/>
    <col min="3059" max="3059" width="9.7109375" style="120" bestFit="1" customWidth="1"/>
    <col min="3060" max="3060" width="11.85546875" style="120" bestFit="1" customWidth="1"/>
    <col min="3061" max="3309" width="9.140625" style="120"/>
    <col min="3310" max="3310" width="4.5703125" style="120" customWidth="1"/>
    <col min="3311" max="3311" width="35.7109375" style="120" bestFit="1" customWidth="1"/>
    <col min="3312" max="3312" width="24.140625" style="120" bestFit="1" customWidth="1"/>
    <col min="3313" max="3313" width="20.140625" style="120" bestFit="1" customWidth="1"/>
    <col min="3314" max="3314" width="13.85546875" style="120" bestFit="1" customWidth="1"/>
    <col min="3315" max="3315" width="9.7109375" style="120" bestFit="1" customWidth="1"/>
    <col min="3316" max="3316" width="11.85546875" style="120" bestFit="1" customWidth="1"/>
    <col min="3317" max="3565" width="9.140625" style="120"/>
    <col min="3566" max="3566" width="4.5703125" style="120" customWidth="1"/>
    <col min="3567" max="3567" width="35.7109375" style="120" bestFit="1" customWidth="1"/>
    <col min="3568" max="3568" width="24.140625" style="120" bestFit="1" customWidth="1"/>
    <col min="3569" max="3569" width="20.140625" style="120" bestFit="1" customWidth="1"/>
    <col min="3570" max="3570" width="13.85546875" style="120" bestFit="1" customWidth="1"/>
    <col min="3571" max="3571" width="9.7109375" style="120" bestFit="1" customWidth="1"/>
    <col min="3572" max="3572" width="11.85546875" style="120" bestFit="1" customWidth="1"/>
    <col min="3573" max="3821" width="9.140625" style="120"/>
    <col min="3822" max="3822" width="4.5703125" style="120" customWidth="1"/>
    <col min="3823" max="3823" width="35.7109375" style="120" bestFit="1" customWidth="1"/>
    <col min="3824" max="3824" width="24.140625" style="120" bestFit="1" customWidth="1"/>
    <col min="3825" max="3825" width="20.140625" style="120" bestFit="1" customWidth="1"/>
    <col min="3826" max="3826" width="13.85546875" style="120" bestFit="1" customWidth="1"/>
    <col min="3827" max="3827" width="9.7109375" style="120" bestFit="1" customWidth="1"/>
    <col min="3828" max="3828" width="11.85546875" style="120" bestFit="1" customWidth="1"/>
    <col min="3829" max="4077" width="9.140625" style="120"/>
    <col min="4078" max="4078" width="4.5703125" style="120" customWidth="1"/>
    <col min="4079" max="4079" width="35.7109375" style="120" bestFit="1" customWidth="1"/>
    <col min="4080" max="4080" width="24.140625" style="120" bestFit="1" customWidth="1"/>
    <col min="4081" max="4081" width="20.140625" style="120" bestFit="1" customWidth="1"/>
    <col min="4082" max="4082" width="13.85546875" style="120" bestFit="1" customWidth="1"/>
    <col min="4083" max="4083" width="9.7109375" style="120" bestFit="1" customWidth="1"/>
    <col min="4084" max="4084" width="11.85546875" style="120" bestFit="1" customWidth="1"/>
    <col min="4085" max="4333" width="9.140625" style="120"/>
    <col min="4334" max="4334" width="4.5703125" style="120" customWidth="1"/>
    <col min="4335" max="4335" width="35.7109375" style="120" bestFit="1" customWidth="1"/>
    <col min="4336" max="4336" width="24.140625" style="120" bestFit="1" customWidth="1"/>
    <col min="4337" max="4337" width="20.140625" style="120" bestFit="1" customWidth="1"/>
    <col min="4338" max="4338" width="13.85546875" style="120" bestFit="1" customWidth="1"/>
    <col min="4339" max="4339" width="9.7109375" style="120" bestFit="1" customWidth="1"/>
    <col min="4340" max="4340" width="11.85546875" style="120" bestFit="1" customWidth="1"/>
    <col min="4341" max="4589" width="9.140625" style="120"/>
    <col min="4590" max="4590" width="4.5703125" style="120" customWidth="1"/>
    <col min="4591" max="4591" width="35.7109375" style="120" bestFit="1" customWidth="1"/>
    <col min="4592" max="4592" width="24.140625" style="120" bestFit="1" customWidth="1"/>
    <col min="4593" max="4593" width="20.140625" style="120" bestFit="1" customWidth="1"/>
    <col min="4594" max="4594" width="13.85546875" style="120" bestFit="1" customWidth="1"/>
    <col min="4595" max="4595" width="9.7109375" style="120" bestFit="1" customWidth="1"/>
    <col min="4596" max="4596" width="11.85546875" style="120" bestFit="1" customWidth="1"/>
    <col min="4597" max="4845" width="9.140625" style="120"/>
    <col min="4846" max="4846" width="4.5703125" style="120" customWidth="1"/>
    <col min="4847" max="4847" width="35.7109375" style="120" bestFit="1" customWidth="1"/>
    <col min="4848" max="4848" width="24.140625" style="120" bestFit="1" customWidth="1"/>
    <col min="4849" max="4849" width="20.140625" style="120" bestFit="1" customWidth="1"/>
    <col min="4850" max="4850" width="13.85546875" style="120" bestFit="1" customWidth="1"/>
    <col min="4851" max="4851" width="9.7109375" style="120" bestFit="1" customWidth="1"/>
    <col min="4852" max="4852" width="11.85546875" style="120" bestFit="1" customWidth="1"/>
    <col min="4853" max="5101" width="9.140625" style="120"/>
    <col min="5102" max="5102" width="4.5703125" style="120" customWidth="1"/>
    <col min="5103" max="5103" width="35.7109375" style="120" bestFit="1" customWidth="1"/>
    <col min="5104" max="5104" width="24.140625" style="120" bestFit="1" customWidth="1"/>
    <col min="5105" max="5105" width="20.140625" style="120" bestFit="1" customWidth="1"/>
    <col min="5106" max="5106" width="13.85546875" style="120" bestFit="1" customWidth="1"/>
    <col min="5107" max="5107" width="9.7109375" style="120" bestFit="1" customWidth="1"/>
    <col min="5108" max="5108" width="11.85546875" style="120" bestFit="1" customWidth="1"/>
    <col min="5109" max="5357" width="9.140625" style="120"/>
    <col min="5358" max="5358" width="4.5703125" style="120" customWidth="1"/>
    <col min="5359" max="5359" width="35.7109375" style="120" bestFit="1" customWidth="1"/>
    <col min="5360" max="5360" width="24.140625" style="120" bestFit="1" customWidth="1"/>
    <col min="5361" max="5361" width="20.140625" style="120" bestFit="1" customWidth="1"/>
    <col min="5362" max="5362" width="13.85546875" style="120" bestFit="1" customWidth="1"/>
    <col min="5363" max="5363" width="9.7109375" style="120" bestFit="1" customWidth="1"/>
    <col min="5364" max="5364" width="11.85546875" style="120" bestFit="1" customWidth="1"/>
    <col min="5365" max="5613" width="9.140625" style="120"/>
    <col min="5614" max="5614" width="4.5703125" style="120" customWidth="1"/>
    <col min="5615" max="5615" width="35.7109375" style="120" bestFit="1" customWidth="1"/>
    <col min="5616" max="5616" width="24.140625" style="120" bestFit="1" customWidth="1"/>
    <col min="5617" max="5617" width="20.140625" style="120" bestFit="1" customWidth="1"/>
    <col min="5618" max="5618" width="13.85546875" style="120" bestFit="1" customWidth="1"/>
    <col min="5619" max="5619" width="9.7109375" style="120" bestFit="1" customWidth="1"/>
    <col min="5620" max="5620" width="11.85546875" style="120" bestFit="1" customWidth="1"/>
    <col min="5621" max="5869" width="9.140625" style="120"/>
    <col min="5870" max="5870" width="4.5703125" style="120" customWidth="1"/>
    <col min="5871" max="5871" width="35.7109375" style="120" bestFit="1" customWidth="1"/>
    <col min="5872" max="5872" width="24.140625" style="120" bestFit="1" customWidth="1"/>
    <col min="5873" max="5873" width="20.140625" style="120" bestFit="1" customWidth="1"/>
    <col min="5874" max="5874" width="13.85546875" style="120" bestFit="1" customWidth="1"/>
    <col min="5875" max="5875" width="9.7109375" style="120" bestFit="1" customWidth="1"/>
    <col min="5876" max="5876" width="11.85546875" style="120" bestFit="1" customWidth="1"/>
    <col min="5877" max="6125" width="9.140625" style="120"/>
    <col min="6126" max="6126" width="4.5703125" style="120" customWidth="1"/>
    <col min="6127" max="6127" width="35.7109375" style="120" bestFit="1" customWidth="1"/>
    <col min="6128" max="6128" width="24.140625" style="120" bestFit="1" customWidth="1"/>
    <col min="6129" max="6129" width="20.140625" style="120" bestFit="1" customWidth="1"/>
    <col min="6130" max="6130" width="13.85546875" style="120" bestFit="1" customWidth="1"/>
    <col min="6131" max="6131" width="9.7109375" style="120" bestFit="1" customWidth="1"/>
    <col min="6132" max="6132" width="11.85546875" style="120" bestFit="1" customWidth="1"/>
    <col min="6133" max="6381" width="9.140625" style="120"/>
    <col min="6382" max="6382" width="4.5703125" style="120" customWidth="1"/>
    <col min="6383" max="6383" width="35.7109375" style="120" bestFit="1" customWidth="1"/>
    <col min="6384" max="6384" width="24.140625" style="120" bestFit="1" customWidth="1"/>
    <col min="6385" max="6385" width="20.140625" style="120" bestFit="1" customWidth="1"/>
    <col min="6386" max="6386" width="13.85546875" style="120" bestFit="1" customWidth="1"/>
    <col min="6387" max="6387" width="9.7109375" style="120" bestFit="1" customWidth="1"/>
    <col min="6388" max="6388" width="11.85546875" style="120" bestFit="1" customWidth="1"/>
    <col min="6389" max="6637" width="9.140625" style="120"/>
    <col min="6638" max="6638" width="4.5703125" style="120" customWidth="1"/>
    <col min="6639" max="6639" width="35.7109375" style="120" bestFit="1" customWidth="1"/>
    <col min="6640" max="6640" width="24.140625" style="120" bestFit="1" customWidth="1"/>
    <col min="6641" max="6641" width="20.140625" style="120" bestFit="1" customWidth="1"/>
    <col min="6642" max="6642" width="13.85546875" style="120" bestFit="1" customWidth="1"/>
    <col min="6643" max="6643" width="9.7109375" style="120" bestFit="1" customWidth="1"/>
    <col min="6644" max="6644" width="11.85546875" style="120" bestFit="1" customWidth="1"/>
    <col min="6645" max="6893" width="9.140625" style="120"/>
    <col min="6894" max="6894" width="4.5703125" style="120" customWidth="1"/>
    <col min="6895" max="6895" width="35.7109375" style="120" bestFit="1" customWidth="1"/>
    <col min="6896" max="6896" width="24.140625" style="120" bestFit="1" customWidth="1"/>
    <col min="6897" max="6897" width="20.140625" style="120" bestFit="1" customWidth="1"/>
    <col min="6898" max="6898" width="13.85546875" style="120" bestFit="1" customWidth="1"/>
    <col min="6899" max="6899" width="9.7109375" style="120" bestFit="1" customWidth="1"/>
    <col min="6900" max="6900" width="11.85546875" style="120" bestFit="1" customWidth="1"/>
    <col min="6901" max="7149" width="9.140625" style="120"/>
    <col min="7150" max="7150" width="4.5703125" style="120" customWidth="1"/>
    <col min="7151" max="7151" width="35.7109375" style="120" bestFit="1" customWidth="1"/>
    <col min="7152" max="7152" width="24.140625" style="120" bestFit="1" customWidth="1"/>
    <col min="7153" max="7153" width="20.140625" style="120" bestFit="1" customWidth="1"/>
    <col min="7154" max="7154" width="13.85546875" style="120" bestFit="1" customWidth="1"/>
    <col min="7155" max="7155" width="9.7109375" style="120" bestFit="1" customWidth="1"/>
    <col min="7156" max="7156" width="11.85546875" style="120" bestFit="1" customWidth="1"/>
    <col min="7157" max="7405" width="9.140625" style="120"/>
    <col min="7406" max="7406" width="4.5703125" style="120" customWidth="1"/>
    <col min="7407" max="7407" width="35.7109375" style="120" bestFit="1" customWidth="1"/>
    <col min="7408" max="7408" width="24.140625" style="120" bestFit="1" customWidth="1"/>
    <col min="7409" max="7409" width="20.140625" style="120" bestFit="1" customWidth="1"/>
    <col min="7410" max="7410" width="13.85546875" style="120" bestFit="1" customWidth="1"/>
    <col min="7411" max="7411" width="9.7109375" style="120" bestFit="1" customWidth="1"/>
    <col min="7412" max="7412" width="11.85546875" style="120" bestFit="1" customWidth="1"/>
    <col min="7413" max="7661" width="9.140625" style="120"/>
    <col min="7662" max="7662" width="4.5703125" style="120" customWidth="1"/>
    <col min="7663" max="7663" width="35.7109375" style="120" bestFit="1" customWidth="1"/>
    <col min="7664" max="7664" width="24.140625" style="120" bestFit="1" customWidth="1"/>
    <col min="7665" max="7665" width="20.140625" style="120" bestFit="1" customWidth="1"/>
    <col min="7666" max="7666" width="13.85546875" style="120" bestFit="1" customWidth="1"/>
    <col min="7667" max="7667" width="9.7109375" style="120" bestFit="1" customWidth="1"/>
    <col min="7668" max="7668" width="11.85546875" style="120" bestFit="1" customWidth="1"/>
    <col min="7669" max="7917" width="9.140625" style="120"/>
    <col min="7918" max="7918" width="4.5703125" style="120" customWidth="1"/>
    <col min="7919" max="7919" width="35.7109375" style="120" bestFit="1" customWidth="1"/>
    <col min="7920" max="7920" width="24.140625" style="120" bestFit="1" customWidth="1"/>
    <col min="7921" max="7921" width="20.140625" style="120" bestFit="1" customWidth="1"/>
    <col min="7922" max="7922" width="13.85546875" style="120" bestFit="1" customWidth="1"/>
    <col min="7923" max="7923" width="9.7109375" style="120" bestFit="1" customWidth="1"/>
    <col min="7924" max="7924" width="11.85546875" style="120" bestFit="1" customWidth="1"/>
    <col min="7925" max="8173" width="9.140625" style="120"/>
    <col min="8174" max="8174" width="4.5703125" style="120" customWidth="1"/>
    <col min="8175" max="8175" width="35.7109375" style="120" bestFit="1" customWidth="1"/>
    <col min="8176" max="8176" width="24.140625" style="120" bestFit="1" customWidth="1"/>
    <col min="8177" max="8177" width="20.140625" style="120" bestFit="1" customWidth="1"/>
    <col min="8178" max="8178" width="13.85546875" style="120" bestFit="1" customWidth="1"/>
    <col min="8179" max="8179" width="9.7109375" style="120" bestFit="1" customWidth="1"/>
    <col min="8180" max="8180" width="11.85546875" style="120" bestFit="1" customWidth="1"/>
    <col min="8181" max="8429" width="9.140625" style="120"/>
    <col min="8430" max="8430" width="4.5703125" style="120" customWidth="1"/>
    <col min="8431" max="8431" width="35.7109375" style="120" bestFit="1" customWidth="1"/>
    <col min="8432" max="8432" width="24.140625" style="120" bestFit="1" customWidth="1"/>
    <col min="8433" max="8433" width="20.140625" style="120" bestFit="1" customWidth="1"/>
    <col min="8434" max="8434" width="13.85546875" style="120" bestFit="1" customWidth="1"/>
    <col min="8435" max="8435" width="9.7109375" style="120" bestFit="1" customWidth="1"/>
    <col min="8436" max="8436" width="11.85546875" style="120" bestFit="1" customWidth="1"/>
    <col min="8437" max="8685" width="9.140625" style="120"/>
    <col min="8686" max="8686" width="4.5703125" style="120" customWidth="1"/>
    <col min="8687" max="8687" width="35.7109375" style="120" bestFit="1" customWidth="1"/>
    <col min="8688" max="8688" width="24.140625" style="120" bestFit="1" customWidth="1"/>
    <col min="8689" max="8689" width="20.140625" style="120" bestFit="1" customWidth="1"/>
    <col min="8690" max="8690" width="13.85546875" style="120" bestFit="1" customWidth="1"/>
    <col min="8691" max="8691" width="9.7109375" style="120" bestFit="1" customWidth="1"/>
    <col min="8692" max="8692" width="11.85546875" style="120" bestFit="1" customWidth="1"/>
    <col min="8693" max="8941" width="9.140625" style="120"/>
    <col min="8942" max="8942" width="4.5703125" style="120" customWidth="1"/>
    <col min="8943" max="8943" width="35.7109375" style="120" bestFit="1" customWidth="1"/>
    <col min="8944" max="8944" width="24.140625" style="120" bestFit="1" customWidth="1"/>
    <col min="8945" max="8945" width="20.140625" style="120" bestFit="1" customWidth="1"/>
    <col min="8946" max="8946" width="13.85546875" style="120" bestFit="1" customWidth="1"/>
    <col min="8947" max="8947" width="9.7109375" style="120" bestFit="1" customWidth="1"/>
    <col min="8948" max="8948" width="11.85546875" style="120" bestFit="1" customWidth="1"/>
    <col min="8949" max="9197" width="9.140625" style="120"/>
    <col min="9198" max="9198" width="4.5703125" style="120" customWidth="1"/>
    <col min="9199" max="9199" width="35.7109375" style="120" bestFit="1" customWidth="1"/>
    <col min="9200" max="9200" width="24.140625" style="120" bestFit="1" customWidth="1"/>
    <col min="9201" max="9201" width="20.140625" style="120" bestFit="1" customWidth="1"/>
    <col min="9202" max="9202" width="13.85546875" style="120" bestFit="1" customWidth="1"/>
    <col min="9203" max="9203" width="9.7109375" style="120" bestFit="1" customWidth="1"/>
    <col min="9204" max="9204" width="11.85546875" style="120" bestFit="1" customWidth="1"/>
    <col min="9205" max="9453" width="9.140625" style="120"/>
    <col min="9454" max="9454" width="4.5703125" style="120" customWidth="1"/>
    <col min="9455" max="9455" width="35.7109375" style="120" bestFit="1" customWidth="1"/>
    <col min="9456" max="9456" width="24.140625" style="120" bestFit="1" customWidth="1"/>
    <col min="9457" max="9457" width="20.140625" style="120" bestFit="1" customWidth="1"/>
    <col min="9458" max="9458" width="13.85546875" style="120" bestFit="1" customWidth="1"/>
    <col min="9459" max="9459" width="9.7109375" style="120" bestFit="1" customWidth="1"/>
    <col min="9460" max="9460" width="11.85546875" style="120" bestFit="1" customWidth="1"/>
    <col min="9461" max="9709" width="9.140625" style="120"/>
    <col min="9710" max="9710" width="4.5703125" style="120" customWidth="1"/>
    <col min="9711" max="9711" width="35.7109375" style="120" bestFit="1" customWidth="1"/>
    <col min="9712" max="9712" width="24.140625" style="120" bestFit="1" customWidth="1"/>
    <col min="9713" max="9713" width="20.140625" style="120" bestFit="1" customWidth="1"/>
    <col min="9714" max="9714" width="13.85546875" style="120" bestFit="1" customWidth="1"/>
    <col min="9715" max="9715" width="9.7109375" style="120" bestFit="1" customWidth="1"/>
    <col min="9716" max="9716" width="11.85546875" style="120" bestFit="1" customWidth="1"/>
    <col min="9717" max="9965" width="9.140625" style="120"/>
    <col min="9966" max="9966" width="4.5703125" style="120" customWidth="1"/>
    <col min="9967" max="9967" width="35.7109375" style="120" bestFit="1" customWidth="1"/>
    <col min="9968" max="9968" width="24.140625" style="120" bestFit="1" customWidth="1"/>
    <col min="9969" max="9969" width="20.140625" style="120" bestFit="1" customWidth="1"/>
    <col min="9970" max="9970" width="13.85546875" style="120" bestFit="1" customWidth="1"/>
    <col min="9971" max="9971" width="9.7109375" style="120" bestFit="1" customWidth="1"/>
    <col min="9972" max="9972" width="11.85546875" style="120" bestFit="1" customWidth="1"/>
    <col min="9973" max="10221" width="9.140625" style="120"/>
    <col min="10222" max="10222" width="4.5703125" style="120" customWidth="1"/>
    <col min="10223" max="10223" width="35.7109375" style="120" bestFit="1" customWidth="1"/>
    <col min="10224" max="10224" width="24.140625" style="120" bestFit="1" customWidth="1"/>
    <col min="10225" max="10225" width="20.140625" style="120" bestFit="1" customWidth="1"/>
    <col min="10226" max="10226" width="13.85546875" style="120" bestFit="1" customWidth="1"/>
    <col min="10227" max="10227" width="9.7109375" style="120" bestFit="1" customWidth="1"/>
    <col min="10228" max="10228" width="11.85546875" style="120" bestFit="1" customWidth="1"/>
    <col min="10229" max="10477" width="9.140625" style="120"/>
    <col min="10478" max="10478" width="4.5703125" style="120" customWidth="1"/>
    <col min="10479" max="10479" width="35.7109375" style="120" bestFit="1" customWidth="1"/>
    <col min="10480" max="10480" width="24.140625" style="120" bestFit="1" customWidth="1"/>
    <col min="10481" max="10481" width="20.140625" style="120" bestFit="1" customWidth="1"/>
    <col min="10482" max="10482" width="13.85546875" style="120" bestFit="1" customWidth="1"/>
    <col min="10483" max="10483" width="9.7109375" style="120" bestFit="1" customWidth="1"/>
    <col min="10484" max="10484" width="11.85546875" style="120" bestFit="1" customWidth="1"/>
    <col min="10485" max="10733" width="9.140625" style="120"/>
    <col min="10734" max="10734" width="4.5703125" style="120" customWidth="1"/>
    <col min="10735" max="10735" width="35.7109375" style="120" bestFit="1" customWidth="1"/>
    <col min="10736" max="10736" width="24.140625" style="120" bestFit="1" customWidth="1"/>
    <col min="10737" max="10737" width="20.140625" style="120" bestFit="1" customWidth="1"/>
    <col min="10738" max="10738" width="13.85546875" style="120" bestFit="1" customWidth="1"/>
    <col min="10739" max="10739" width="9.7109375" style="120" bestFit="1" customWidth="1"/>
    <col min="10740" max="10740" width="11.85546875" style="120" bestFit="1" customWidth="1"/>
    <col min="10741" max="10989" width="9.140625" style="120"/>
    <col min="10990" max="10990" width="4.5703125" style="120" customWidth="1"/>
    <col min="10991" max="10991" width="35.7109375" style="120" bestFit="1" customWidth="1"/>
    <col min="10992" max="10992" width="24.140625" style="120" bestFit="1" customWidth="1"/>
    <col min="10993" max="10993" width="20.140625" style="120" bestFit="1" customWidth="1"/>
    <col min="10994" max="10994" width="13.85546875" style="120" bestFit="1" customWidth="1"/>
    <col min="10995" max="10995" width="9.7109375" style="120" bestFit="1" customWidth="1"/>
    <col min="10996" max="10996" width="11.85546875" style="120" bestFit="1" customWidth="1"/>
    <col min="10997" max="11245" width="9.140625" style="120"/>
    <col min="11246" max="11246" width="4.5703125" style="120" customWidth="1"/>
    <col min="11247" max="11247" width="35.7109375" style="120" bestFit="1" customWidth="1"/>
    <col min="11248" max="11248" width="24.140625" style="120" bestFit="1" customWidth="1"/>
    <col min="11249" max="11249" width="20.140625" style="120" bestFit="1" customWidth="1"/>
    <col min="11250" max="11250" width="13.85546875" style="120" bestFit="1" customWidth="1"/>
    <col min="11251" max="11251" width="9.7109375" style="120" bestFit="1" customWidth="1"/>
    <col min="11252" max="11252" width="11.85546875" style="120" bestFit="1" customWidth="1"/>
    <col min="11253" max="11501" width="9.140625" style="120"/>
    <col min="11502" max="11502" width="4.5703125" style="120" customWidth="1"/>
    <col min="11503" max="11503" width="35.7109375" style="120" bestFit="1" customWidth="1"/>
    <col min="11504" max="11504" width="24.140625" style="120" bestFit="1" customWidth="1"/>
    <col min="11505" max="11505" width="20.140625" style="120" bestFit="1" customWidth="1"/>
    <col min="11506" max="11506" width="13.85546875" style="120" bestFit="1" customWidth="1"/>
    <col min="11507" max="11507" width="9.7109375" style="120" bestFit="1" customWidth="1"/>
    <col min="11508" max="11508" width="11.85546875" style="120" bestFit="1" customWidth="1"/>
    <col min="11509" max="11757" width="9.140625" style="120"/>
    <col min="11758" max="11758" width="4.5703125" style="120" customWidth="1"/>
    <col min="11759" max="11759" width="35.7109375" style="120" bestFit="1" customWidth="1"/>
    <col min="11760" max="11760" width="24.140625" style="120" bestFit="1" customWidth="1"/>
    <col min="11761" max="11761" width="20.140625" style="120" bestFit="1" customWidth="1"/>
    <col min="11762" max="11762" width="13.85546875" style="120" bestFit="1" customWidth="1"/>
    <col min="11763" max="11763" width="9.7109375" style="120" bestFit="1" customWidth="1"/>
    <col min="11764" max="11764" width="11.85546875" style="120" bestFit="1" customWidth="1"/>
    <col min="11765" max="12013" width="9.140625" style="120"/>
    <col min="12014" max="12014" width="4.5703125" style="120" customWidth="1"/>
    <col min="12015" max="12015" width="35.7109375" style="120" bestFit="1" customWidth="1"/>
    <col min="12016" max="12016" width="24.140625" style="120" bestFit="1" customWidth="1"/>
    <col min="12017" max="12017" width="20.140625" style="120" bestFit="1" customWidth="1"/>
    <col min="12018" max="12018" width="13.85546875" style="120" bestFit="1" customWidth="1"/>
    <col min="12019" max="12019" width="9.7109375" style="120" bestFit="1" customWidth="1"/>
    <col min="12020" max="12020" width="11.85546875" style="120" bestFit="1" customWidth="1"/>
    <col min="12021" max="12269" width="9.140625" style="120"/>
    <col min="12270" max="12270" width="4.5703125" style="120" customWidth="1"/>
    <col min="12271" max="12271" width="35.7109375" style="120" bestFit="1" customWidth="1"/>
    <col min="12272" max="12272" width="24.140625" style="120" bestFit="1" customWidth="1"/>
    <col min="12273" max="12273" width="20.140625" style="120" bestFit="1" customWidth="1"/>
    <col min="12274" max="12274" width="13.85546875" style="120" bestFit="1" customWidth="1"/>
    <col min="12275" max="12275" width="9.7109375" style="120" bestFit="1" customWidth="1"/>
    <col min="12276" max="12276" width="11.85546875" style="120" bestFit="1" customWidth="1"/>
    <col min="12277" max="12525" width="9.140625" style="120"/>
    <col min="12526" max="12526" width="4.5703125" style="120" customWidth="1"/>
    <col min="12527" max="12527" width="35.7109375" style="120" bestFit="1" customWidth="1"/>
    <col min="12528" max="12528" width="24.140625" style="120" bestFit="1" customWidth="1"/>
    <col min="12529" max="12529" width="20.140625" style="120" bestFit="1" customWidth="1"/>
    <col min="12530" max="12530" width="13.85546875" style="120" bestFit="1" customWidth="1"/>
    <col min="12531" max="12531" width="9.7109375" style="120" bestFit="1" customWidth="1"/>
    <col min="12532" max="12532" width="11.85546875" style="120" bestFit="1" customWidth="1"/>
    <col min="12533" max="12781" width="9.140625" style="120"/>
    <col min="12782" max="12782" width="4.5703125" style="120" customWidth="1"/>
    <col min="12783" max="12783" width="35.7109375" style="120" bestFit="1" customWidth="1"/>
    <col min="12784" max="12784" width="24.140625" style="120" bestFit="1" customWidth="1"/>
    <col min="12785" max="12785" width="20.140625" style="120" bestFit="1" customWidth="1"/>
    <col min="12786" max="12786" width="13.85546875" style="120" bestFit="1" customWidth="1"/>
    <col min="12787" max="12787" width="9.7109375" style="120" bestFit="1" customWidth="1"/>
    <col min="12788" max="12788" width="11.85546875" style="120" bestFit="1" customWidth="1"/>
    <col min="12789" max="13037" width="9.140625" style="120"/>
    <col min="13038" max="13038" width="4.5703125" style="120" customWidth="1"/>
    <col min="13039" max="13039" width="35.7109375" style="120" bestFit="1" customWidth="1"/>
    <col min="13040" max="13040" width="24.140625" style="120" bestFit="1" customWidth="1"/>
    <col min="13041" max="13041" width="20.140625" style="120" bestFit="1" customWidth="1"/>
    <col min="13042" max="13042" width="13.85546875" style="120" bestFit="1" customWidth="1"/>
    <col min="13043" max="13043" width="9.7109375" style="120" bestFit="1" customWidth="1"/>
    <col min="13044" max="13044" width="11.85546875" style="120" bestFit="1" customWidth="1"/>
    <col min="13045" max="13293" width="9.140625" style="120"/>
    <col min="13294" max="13294" width="4.5703125" style="120" customWidth="1"/>
    <col min="13295" max="13295" width="35.7109375" style="120" bestFit="1" customWidth="1"/>
    <col min="13296" max="13296" width="24.140625" style="120" bestFit="1" customWidth="1"/>
    <col min="13297" max="13297" width="20.140625" style="120" bestFit="1" customWidth="1"/>
    <col min="13298" max="13298" width="13.85546875" style="120" bestFit="1" customWidth="1"/>
    <col min="13299" max="13299" width="9.7109375" style="120" bestFit="1" customWidth="1"/>
    <col min="13300" max="13300" width="11.85546875" style="120" bestFit="1" customWidth="1"/>
    <col min="13301" max="13549" width="9.140625" style="120"/>
    <col min="13550" max="13550" width="4.5703125" style="120" customWidth="1"/>
    <col min="13551" max="13551" width="35.7109375" style="120" bestFit="1" customWidth="1"/>
    <col min="13552" max="13552" width="24.140625" style="120" bestFit="1" customWidth="1"/>
    <col min="13553" max="13553" width="20.140625" style="120" bestFit="1" customWidth="1"/>
    <col min="13554" max="13554" width="13.85546875" style="120" bestFit="1" customWidth="1"/>
    <col min="13555" max="13555" width="9.7109375" style="120" bestFit="1" customWidth="1"/>
    <col min="13556" max="13556" width="11.85546875" style="120" bestFit="1" customWidth="1"/>
    <col min="13557" max="13805" width="9.140625" style="120"/>
    <col min="13806" max="13806" width="4.5703125" style="120" customWidth="1"/>
    <col min="13807" max="13807" width="35.7109375" style="120" bestFit="1" customWidth="1"/>
    <col min="13808" max="13808" width="24.140625" style="120" bestFit="1" customWidth="1"/>
    <col min="13809" max="13809" width="20.140625" style="120" bestFit="1" customWidth="1"/>
    <col min="13810" max="13810" width="13.85546875" style="120" bestFit="1" customWidth="1"/>
    <col min="13811" max="13811" width="9.7109375" style="120" bestFit="1" customWidth="1"/>
    <col min="13812" max="13812" width="11.85546875" style="120" bestFit="1" customWidth="1"/>
    <col min="13813" max="14061" width="9.140625" style="120"/>
    <col min="14062" max="14062" width="4.5703125" style="120" customWidth="1"/>
    <col min="14063" max="14063" width="35.7109375" style="120" bestFit="1" customWidth="1"/>
    <col min="14064" max="14064" width="24.140625" style="120" bestFit="1" customWidth="1"/>
    <col min="14065" max="14065" width="20.140625" style="120" bestFit="1" customWidth="1"/>
    <col min="14066" max="14066" width="13.85546875" style="120" bestFit="1" customWidth="1"/>
    <col min="14067" max="14067" width="9.7109375" style="120" bestFit="1" customWidth="1"/>
    <col min="14068" max="14068" width="11.85546875" style="120" bestFit="1" customWidth="1"/>
    <col min="14069" max="14317" width="9.140625" style="120"/>
    <col min="14318" max="14318" width="4.5703125" style="120" customWidth="1"/>
    <col min="14319" max="14319" width="35.7109375" style="120" bestFit="1" customWidth="1"/>
    <col min="14320" max="14320" width="24.140625" style="120" bestFit="1" customWidth="1"/>
    <col min="14321" max="14321" width="20.140625" style="120" bestFit="1" customWidth="1"/>
    <col min="14322" max="14322" width="13.85546875" style="120" bestFit="1" customWidth="1"/>
    <col min="14323" max="14323" width="9.7109375" style="120" bestFit="1" customWidth="1"/>
    <col min="14324" max="14324" width="11.85546875" style="120" bestFit="1" customWidth="1"/>
    <col min="14325" max="14573" width="9.140625" style="120"/>
    <col min="14574" max="14574" width="4.5703125" style="120" customWidth="1"/>
    <col min="14575" max="14575" width="35.7109375" style="120" bestFit="1" customWidth="1"/>
    <col min="14576" max="14576" width="24.140625" style="120" bestFit="1" customWidth="1"/>
    <col min="14577" max="14577" width="20.140625" style="120" bestFit="1" customWidth="1"/>
    <col min="14578" max="14578" width="13.85546875" style="120" bestFit="1" customWidth="1"/>
    <col min="14579" max="14579" width="9.7109375" style="120" bestFit="1" customWidth="1"/>
    <col min="14580" max="14580" width="11.85546875" style="120" bestFit="1" customWidth="1"/>
    <col min="14581" max="14829" width="9.140625" style="120"/>
    <col min="14830" max="14830" width="4.5703125" style="120" customWidth="1"/>
    <col min="14831" max="14831" width="35.7109375" style="120" bestFit="1" customWidth="1"/>
    <col min="14832" max="14832" width="24.140625" style="120" bestFit="1" customWidth="1"/>
    <col min="14833" max="14833" width="20.140625" style="120" bestFit="1" customWidth="1"/>
    <col min="14834" max="14834" width="13.85546875" style="120" bestFit="1" customWidth="1"/>
    <col min="14835" max="14835" width="9.7109375" style="120" bestFit="1" customWidth="1"/>
    <col min="14836" max="14836" width="11.85546875" style="120" bestFit="1" customWidth="1"/>
    <col min="14837" max="15085" width="9.140625" style="120"/>
    <col min="15086" max="15086" width="4.5703125" style="120" customWidth="1"/>
    <col min="15087" max="15087" width="35.7109375" style="120" bestFit="1" customWidth="1"/>
    <col min="15088" max="15088" width="24.140625" style="120" bestFit="1" customWidth="1"/>
    <col min="15089" max="15089" width="20.140625" style="120" bestFit="1" customWidth="1"/>
    <col min="15090" max="15090" width="13.85546875" style="120" bestFit="1" customWidth="1"/>
    <col min="15091" max="15091" width="9.7109375" style="120" bestFit="1" customWidth="1"/>
    <col min="15092" max="15092" width="11.85546875" style="120" bestFit="1" customWidth="1"/>
    <col min="15093" max="15341" width="9.140625" style="120"/>
    <col min="15342" max="15342" width="4.5703125" style="120" customWidth="1"/>
    <col min="15343" max="15343" width="35.7109375" style="120" bestFit="1" customWidth="1"/>
    <col min="15344" max="15344" width="24.140625" style="120" bestFit="1" customWidth="1"/>
    <col min="15345" max="15345" width="20.140625" style="120" bestFit="1" customWidth="1"/>
    <col min="15346" max="15346" width="13.85546875" style="120" bestFit="1" customWidth="1"/>
    <col min="15347" max="15347" width="9.7109375" style="120" bestFit="1" customWidth="1"/>
    <col min="15348" max="15348" width="11.85546875" style="120" bestFit="1" customWidth="1"/>
    <col min="15349" max="15597" width="9.140625" style="120"/>
    <col min="15598" max="15598" width="4.5703125" style="120" customWidth="1"/>
    <col min="15599" max="15599" width="35.7109375" style="120" bestFit="1" customWidth="1"/>
    <col min="15600" max="15600" width="24.140625" style="120" bestFit="1" customWidth="1"/>
    <col min="15601" max="15601" width="20.140625" style="120" bestFit="1" customWidth="1"/>
    <col min="15602" max="15602" width="13.85546875" style="120" bestFit="1" customWidth="1"/>
    <col min="15603" max="15603" width="9.7109375" style="120" bestFit="1" customWidth="1"/>
    <col min="15604" max="15604" width="11.85546875" style="120" bestFit="1" customWidth="1"/>
    <col min="15605" max="15853" width="9.140625" style="120"/>
    <col min="15854" max="15854" width="4.5703125" style="120" customWidth="1"/>
    <col min="15855" max="15855" width="35.7109375" style="120" bestFit="1" customWidth="1"/>
    <col min="15856" max="15856" width="24.140625" style="120" bestFit="1" customWidth="1"/>
    <col min="15857" max="15857" width="20.140625" style="120" bestFit="1" customWidth="1"/>
    <col min="15858" max="15858" width="13.85546875" style="120" bestFit="1" customWidth="1"/>
    <col min="15859" max="15859" width="9.7109375" style="120" bestFit="1" customWidth="1"/>
    <col min="15860" max="15860" width="11.85546875" style="120" bestFit="1" customWidth="1"/>
    <col min="15861" max="16109" width="9.140625" style="120"/>
    <col min="16110" max="16110" width="4.5703125" style="120" customWidth="1"/>
    <col min="16111" max="16111" width="35.7109375" style="120" bestFit="1" customWidth="1"/>
    <col min="16112" max="16112" width="24.140625" style="120" bestFit="1" customWidth="1"/>
    <col min="16113" max="16113" width="20.140625" style="120" bestFit="1" customWidth="1"/>
    <col min="16114" max="16114" width="13.85546875" style="120" bestFit="1" customWidth="1"/>
    <col min="16115" max="16115" width="9.7109375" style="120" bestFit="1" customWidth="1"/>
    <col min="16116" max="16116" width="11.85546875" style="120" bestFit="1" customWidth="1"/>
    <col min="16117" max="16384" width="9.140625" style="120"/>
  </cols>
  <sheetData>
    <row r="1" spans="1:4" s="246" customFormat="1" ht="15" customHeight="1">
      <c r="A1" s="273"/>
      <c r="B1" s="273"/>
      <c r="C1" s="273"/>
      <c r="D1" s="259" t="s">
        <v>955</v>
      </c>
    </row>
    <row r="2" spans="1:4" s="521" customFormat="1" ht="15.75">
      <c r="A2" s="1726" t="s">
        <v>956</v>
      </c>
      <c r="B2" s="1726"/>
      <c r="C2" s="1726"/>
      <c r="D2" s="1726"/>
    </row>
    <row r="3" spans="1:4">
      <c r="A3" s="121"/>
      <c r="B3" s="121"/>
      <c r="C3" s="121"/>
      <c r="D3" s="121"/>
    </row>
    <row r="4" spans="1:4" ht="45" customHeight="1">
      <c r="A4" s="122" t="s">
        <v>318</v>
      </c>
      <c r="B4" s="123" t="s">
        <v>425</v>
      </c>
      <c r="C4" s="123" t="s">
        <v>957</v>
      </c>
      <c r="D4" s="123" t="s">
        <v>856</v>
      </c>
    </row>
    <row r="5" spans="1:4" ht="15" customHeight="1">
      <c r="A5" s="124">
        <v>1</v>
      </c>
      <c r="B5" s="125">
        <v>2</v>
      </c>
      <c r="C5" s="125">
        <v>3</v>
      </c>
      <c r="D5" s="125">
        <v>4</v>
      </c>
    </row>
    <row r="6" spans="1:4" ht="24" customHeight="1">
      <c r="A6" s="384" t="s">
        <v>327</v>
      </c>
      <c r="B6" s="522">
        <v>14571094</v>
      </c>
      <c r="C6" s="522">
        <v>822518</v>
      </c>
      <c r="D6" s="522">
        <v>13748576</v>
      </c>
    </row>
    <row r="7" spans="1:4" ht="24" customHeight="1">
      <c r="A7" s="91" t="s">
        <v>328</v>
      </c>
      <c r="B7" s="230">
        <v>15088354</v>
      </c>
      <c r="C7" s="230">
        <v>838817</v>
      </c>
      <c r="D7" s="230">
        <v>14249537</v>
      </c>
    </row>
    <row r="8" spans="1:4" ht="24" customHeight="1">
      <c r="A8" s="370" t="s">
        <v>329</v>
      </c>
      <c r="B8" s="523">
        <v>15641010</v>
      </c>
      <c r="C8" s="523">
        <v>844581</v>
      </c>
      <c r="D8" s="523">
        <v>14796429</v>
      </c>
    </row>
    <row r="9" spans="1:4" ht="24" customHeight="1">
      <c r="A9" s="91" t="s">
        <v>330</v>
      </c>
      <c r="B9" s="230">
        <v>15805747</v>
      </c>
      <c r="C9" s="230">
        <v>808622</v>
      </c>
      <c r="D9" s="230">
        <v>14997125</v>
      </c>
    </row>
    <row r="10" spans="1:4" ht="24" customHeight="1">
      <c r="A10" s="370" t="s">
        <v>331</v>
      </c>
      <c r="B10" s="523">
        <v>16182742</v>
      </c>
      <c r="C10" s="523">
        <v>871170</v>
      </c>
      <c r="D10" s="523">
        <v>15311572</v>
      </c>
    </row>
    <row r="11" spans="1:4" ht="24" customHeight="1">
      <c r="A11" s="91" t="s">
        <v>332</v>
      </c>
      <c r="B11" s="230">
        <v>16836501</v>
      </c>
      <c r="C11" s="230">
        <v>883299</v>
      </c>
      <c r="D11" s="230">
        <v>15953202</v>
      </c>
    </row>
    <row r="12" spans="1:4" ht="24" customHeight="1">
      <c r="A12" s="370" t="s">
        <v>333</v>
      </c>
      <c r="B12" s="523">
        <v>17438313</v>
      </c>
      <c r="C12" s="523">
        <v>895838</v>
      </c>
      <c r="D12" s="523">
        <v>16542475</v>
      </c>
    </row>
    <row r="13" spans="1:4" ht="24" customHeight="1">
      <c r="A13" s="92" t="s">
        <v>334</v>
      </c>
      <c r="B13" s="230">
        <v>17969091</v>
      </c>
      <c r="C13" s="230">
        <v>906156</v>
      </c>
      <c r="D13" s="230">
        <v>17062935</v>
      </c>
    </row>
    <row r="14" spans="1:4" ht="24" customHeight="1">
      <c r="A14" s="370" t="s">
        <v>335</v>
      </c>
      <c r="B14" s="523">
        <v>18168902</v>
      </c>
      <c r="C14" s="523">
        <v>921197</v>
      </c>
      <c r="D14" s="523">
        <v>17247705</v>
      </c>
    </row>
    <row r="15" spans="1:4" ht="24" customHeight="1">
      <c r="A15" s="92" t="s">
        <v>336</v>
      </c>
      <c r="B15" s="230">
        <v>18709533</v>
      </c>
      <c r="C15" s="230">
        <v>932521</v>
      </c>
      <c r="D15" s="230">
        <v>17777012</v>
      </c>
    </row>
    <row r="16" spans="1:4" ht="24" customHeight="1">
      <c r="A16" s="370" t="s">
        <v>337</v>
      </c>
      <c r="B16" s="523">
        <v>19262114</v>
      </c>
      <c r="C16" s="523">
        <v>947772</v>
      </c>
      <c r="D16" s="523">
        <v>18314342</v>
      </c>
    </row>
    <row r="17" spans="1:4" ht="24" customHeight="1">
      <c r="A17" s="93" t="s">
        <v>338</v>
      </c>
      <c r="B17" s="231">
        <v>19669827</v>
      </c>
      <c r="C17" s="231">
        <v>964313</v>
      </c>
      <c r="D17" s="231">
        <v>18705514</v>
      </c>
    </row>
    <row r="18" spans="1:4" ht="24" customHeight="1">
      <c r="A18" s="384" t="s">
        <v>339</v>
      </c>
      <c r="B18" s="522">
        <v>20203384</v>
      </c>
      <c r="C18" s="522">
        <v>968580</v>
      </c>
      <c r="D18" s="522">
        <v>19234804</v>
      </c>
    </row>
    <row r="19" spans="1:4" ht="24" customHeight="1">
      <c r="A19" s="1077" t="s">
        <v>340</v>
      </c>
      <c r="B19" s="1079">
        <v>20890599</v>
      </c>
      <c r="C19" s="1079">
        <v>982858</v>
      </c>
      <c r="D19" s="1079">
        <v>19907741</v>
      </c>
    </row>
    <row r="20" spans="1:4" ht="24" customHeight="1">
      <c r="A20" s="370" t="s">
        <v>341</v>
      </c>
      <c r="B20" s="523">
        <v>21541053</v>
      </c>
      <c r="C20" s="523">
        <v>995551</v>
      </c>
      <c r="D20" s="523">
        <v>20545502</v>
      </c>
    </row>
    <row r="21" spans="1:4" ht="24" customHeight="1">
      <c r="A21" s="1077" t="s">
        <v>342</v>
      </c>
      <c r="B21" s="1079">
        <v>22054391</v>
      </c>
      <c r="C21" s="1079">
        <v>1034137</v>
      </c>
      <c r="D21" s="1079">
        <v>21020254</v>
      </c>
    </row>
    <row r="22" spans="1:4" ht="24" customHeight="1">
      <c r="A22" s="524" t="s">
        <v>343</v>
      </c>
      <c r="B22" s="996">
        <v>22512965</v>
      </c>
      <c r="C22" s="996">
        <v>1051539</v>
      </c>
      <c r="D22" s="996">
        <v>21461426</v>
      </c>
    </row>
    <row r="23" spans="1:4" ht="24" customHeight="1">
      <c r="A23" s="1077" t="s">
        <v>344</v>
      </c>
      <c r="B23" s="1079">
        <v>23635693</v>
      </c>
      <c r="C23" s="1079">
        <v>1044167</v>
      </c>
      <c r="D23" s="1079">
        <v>22591526</v>
      </c>
    </row>
    <row r="24" spans="1:4" ht="24" customHeight="1">
      <c r="A24" s="524" t="s">
        <v>345</v>
      </c>
      <c r="B24" s="996">
        <v>24390196</v>
      </c>
      <c r="C24" s="996">
        <v>1051005</v>
      </c>
      <c r="D24" s="996">
        <v>23339191</v>
      </c>
    </row>
    <row r="25" spans="1:4" ht="24" customHeight="1">
      <c r="A25" s="1077" t="s">
        <v>346</v>
      </c>
      <c r="B25" s="1079">
        <v>26274113</v>
      </c>
      <c r="C25" s="1079">
        <v>1075394</v>
      </c>
      <c r="D25" s="1079">
        <v>25198719</v>
      </c>
    </row>
    <row r="26" spans="1:4" ht="24" customHeight="1">
      <c r="A26" s="524" t="s">
        <v>347</v>
      </c>
      <c r="B26" s="996">
        <v>27301108</v>
      </c>
      <c r="C26" s="996">
        <v>1117288</v>
      </c>
      <c r="D26" s="996">
        <v>26183820</v>
      </c>
    </row>
    <row r="27" spans="1:4" ht="24" customHeight="1">
      <c r="A27" s="93" t="s">
        <v>348</v>
      </c>
      <c r="B27" s="231">
        <v>27608781</v>
      </c>
      <c r="C27" s="231">
        <v>1128684</v>
      </c>
      <c r="D27" s="231">
        <v>26480097</v>
      </c>
    </row>
    <row r="28" spans="1:4">
      <c r="A28" s="126"/>
    </row>
    <row r="29" spans="1:4">
      <c r="A29" s="126"/>
    </row>
    <row r="30" spans="1:4">
      <c r="A30" s="126"/>
    </row>
    <row r="31" spans="1:4">
      <c r="A31" s="126"/>
    </row>
    <row r="32" spans="1:4">
      <c r="A32" s="126"/>
    </row>
    <row r="33" spans="1:1">
      <c r="A33" s="126"/>
    </row>
    <row r="34" spans="1:1">
      <c r="A34" s="126"/>
    </row>
    <row r="35" spans="1:1">
      <c r="A35" s="126"/>
    </row>
    <row r="36" spans="1:1">
      <c r="A36" s="126"/>
    </row>
    <row r="37" spans="1:1">
      <c r="A37" s="126"/>
    </row>
    <row r="38" spans="1:1">
      <c r="A38" s="126"/>
    </row>
    <row r="39" spans="1:1">
      <c r="A39" s="126"/>
    </row>
    <row r="40" spans="1:1">
      <c r="A40" s="126"/>
    </row>
    <row r="41" spans="1:1">
      <c r="A41" s="126"/>
    </row>
    <row r="42" spans="1:1">
      <c r="A42" s="126"/>
    </row>
    <row r="43" spans="1:1">
      <c r="A43" s="126"/>
    </row>
    <row r="44" spans="1:1">
      <c r="A44" s="126"/>
    </row>
    <row r="45" spans="1:1">
      <c r="A45" s="126"/>
    </row>
    <row r="46" spans="1:1">
      <c r="A46" s="126"/>
    </row>
    <row r="47" spans="1:1">
      <c r="A47" s="126"/>
    </row>
    <row r="48" spans="1:1">
      <c r="A48" s="126"/>
    </row>
    <row r="49" spans="1:1">
      <c r="A49" s="126"/>
    </row>
    <row r="50" spans="1:1">
      <c r="A50" s="126"/>
    </row>
    <row r="51" spans="1:1">
      <c r="A51" s="126"/>
    </row>
    <row r="52" spans="1:1">
      <c r="A52" s="126"/>
    </row>
    <row r="53" spans="1:1">
      <c r="A53" s="126"/>
    </row>
    <row r="54" spans="1:1">
      <c r="A54" s="126"/>
    </row>
    <row r="55" spans="1:1">
      <c r="A55" s="126"/>
    </row>
    <row r="56" spans="1:1">
      <c r="A56" s="126"/>
    </row>
    <row r="57" spans="1:1">
      <c r="A57" s="126"/>
    </row>
    <row r="58" spans="1:1">
      <c r="A58" s="126"/>
    </row>
    <row r="59" spans="1:1">
      <c r="A59" s="126"/>
    </row>
    <row r="60" spans="1:1">
      <c r="A60" s="126"/>
    </row>
    <row r="61" spans="1:1">
      <c r="A61" s="126"/>
    </row>
    <row r="62" spans="1:1">
      <c r="A62" s="126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"/>
  <sheetViews>
    <sheetView showZeros="0" zoomScaleNormal="100" zoomScaleSheetLayoutView="100" workbookViewId="0">
      <selection activeCell="A86" sqref="A86"/>
    </sheetView>
  </sheetViews>
  <sheetFormatPr defaultColWidth="9.140625" defaultRowHeight="12.75"/>
  <cols>
    <col min="1" max="1" width="4.28515625" style="103" customWidth="1"/>
    <col min="2" max="2" width="24.5703125" style="103" customWidth="1"/>
    <col min="3" max="3" width="12.42578125" style="103" customWidth="1"/>
    <col min="4" max="4" width="11.140625" style="103" customWidth="1"/>
    <col min="5" max="5" width="7.85546875" style="103" customWidth="1"/>
    <col min="6" max="6" width="51.85546875" style="103" customWidth="1"/>
    <col min="7" max="7" width="19.28515625" style="103" customWidth="1"/>
    <col min="8" max="16384" width="9.140625" style="25"/>
  </cols>
  <sheetData>
    <row r="1" spans="1:9">
      <c r="A1" s="934"/>
      <c r="B1" s="934"/>
      <c r="C1" s="934"/>
      <c r="D1" s="934"/>
      <c r="E1" s="934"/>
      <c r="F1" s="934"/>
      <c r="G1" s="279" t="s">
        <v>958</v>
      </c>
      <c r="H1" s="1484"/>
      <c r="I1" s="1484"/>
    </row>
    <row r="2" spans="1:9" s="1481" customFormat="1" ht="15.75" customHeight="1">
      <c r="A2" s="1538" t="s">
        <v>959</v>
      </c>
      <c r="B2" s="1538"/>
      <c r="C2" s="1538"/>
      <c r="D2" s="1538"/>
      <c r="E2" s="1538"/>
      <c r="F2" s="1538"/>
      <c r="G2" s="1538"/>
    </row>
    <row r="3" spans="1:9">
      <c r="A3" s="1727" t="s">
        <v>744</v>
      </c>
      <c r="B3" s="1727"/>
      <c r="C3" s="1727"/>
      <c r="D3" s="1727"/>
      <c r="E3" s="1727"/>
      <c r="F3" s="1727"/>
      <c r="G3" s="1727"/>
    </row>
    <row r="4" spans="1:9">
      <c r="G4" s="81"/>
    </row>
    <row r="5" spans="1:9" s="113" customFormat="1" ht="51" customHeight="1">
      <c r="A5" s="1182" t="s">
        <v>30</v>
      </c>
      <c r="B5" s="1182" t="s">
        <v>960</v>
      </c>
      <c r="C5" s="1182" t="s">
        <v>961</v>
      </c>
      <c r="D5" s="1182" t="s">
        <v>962</v>
      </c>
      <c r="E5" s="1182" t="s">
        <v>963</v>
      </c>
      <c r="F5" s="1182" t="s">
        <v>964</v>
      </c>
      <c r="G5" s="1182" t="s">
        <v>965</v>
      </c>
    </row>
    <row r="6" spans="1:9" s="113" customFormat="1" ht="15" customHeight="1">
      <c r="A6" s="340">
        <v>1</v>
      </c>
      <c r="B6" s="340">
        <v>2</v>
      </c>
      <c r="C6" s="340">
        <v>3</v>
      </c>
      <c r="D6" s="340">
        <v>4</v>
      </c>
      <c r="E6" s="340">
        <v>5</v>
      </c>
      <c r="F6" s="340">
        <v>6</v>
      </c>
      <c r="G6" s="340">
        <v>7</v>
      </c>
    </row>
    <row r="7" spans="1:9" s="84" customFormat="1" ht="44.25" customHeight="1">
      <c r="A7" s="744">
        <v>1</v>
      </c>
      <c r="B7" s="759" t="s">
        <v>966</v>
      </c>
      <c r="C7" s="759" t="s">
        <v>34</v>
      </c>
      <c r="D7" s="744" t="s">
        <v>967</v>
      </c>
      <c r="E7" s="744">
        <v>1</v>
      </c>
      <c r="F7" s="759" t="s">
        <v>968</v>
      </c>
      <c r="G7" s="759" t="s">
        <v>35</v>
      </c>
    </row>
    <row r="8" spans="1:9" s="84" customFormat="1" ht="44.25" customHeight="1">
      <c r="A8" s="1087">
        <v>2</v>
      </c>
      <c r="B8" s="1088" t="s">
        <v>969</v>
      </c>
      <c r="C8" s="1088" t="s">
        <v>36</v>
      </c>
      <c r="D8" s="1087" t="s">
        <v>967</v>
      </c>
      <c r="E8" s="1087">
        <v>2</v>
      </c>
      <c r="F8" s="1088" t="s">
        <v>970</v>
      </c>
      <c r="G8" s="1088" t="s">
        <v>37</v>
      </c>
    </row>
    <row r="9" spans="1:9" s="84" customFormat="1" ht="44.25" customHeight="1">
      <c r="A9" s="1089">
        <v>3</v>
      </c>
      <c r="B9" s="766" t="s">
        <v>971</v>
      </c>
      <c r="C9" s="766" t="s">
        <v>87</v>
      </c>
      <c r="D9" s="1089" t="s">
        <v>972</v>
      </c>
      <c r="E9" s="1089">
        <v>3</v>
      </c>
      <c r="F9" s="766" t="s">
        <v>973</v>
      </c>
      <c r="G9" s="766" t="s">
        <v>88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4.28515625" style="103" customWidth="1"/>
    <col min="2" max="2" width="24.5703125" style="103" customWidth="1"/>
    <col min="3" max="3" width="12.42578125" style="103" customWidth="1"/>
    <col min="4" max="4" width="11.140625" style="103" customWidth="1"/>
    <col min="5" max="5" width="7.85546875" style="103" customWidth="1"/>
    <col min="6" max="6" width="51.85546875" style="103" customWidth="1"/>
    <col min="7" max="7" width="20.28515625" style="103" customWidth="1"/>
    <col min="8" max="16384" width="9.140625" style="25"/>
  </cols>
  <sheetData>
    <row r="1" spans="1:7">
      <c r="A1" s="934"/>
      <c r="B1" s="934"/>
      <c r="C1" s="934"/>
      <c r="D1" s="934"/>
      <c r="E1" s="934"/>
      <c r="F1" s="934"/>
      <c r="G1" s="279" t="s">
        <v>974</v>
      </c>
    </row>
    <row r="2" spans="1:7" s="1481" customFormat="1" ht="15.75" customHeight="1">
      <c r="A2" s="1538" t="s">
        <v>975</v>
      </c>
      <c r="B2" s="1538"/>
      <c r="C2" s="1538"/>
      <c r="D2" s="1538"/>
      <c r="E2" s="1538"/>
      <c r="F2" s="1538"/>
      <c r="G2" s="1538"/>
    </row>
    <row r="3" spans="1:7" ht="12.75" customHeight="1">
      <c r="A3" s="1727" t="s">
        <v>744</v>
      </c>
      <c r="B3" s="1727"/>
      <c r="C3" s="1727"/>
      <c r="D3" s="1727"/>
      <c r="E3" s="1727"/>
      <c r="F3" s="1727"/>
      <c r="G3" s="1727"/>
    </row>
    <row r="4" spans="1:7" ht="12.75" customHeight="1">
      <c r="G4" s="81"/>
    </row>
    <row r="5" spans="1:7" s="113" customFormat="1" ht="51" customHeight="1">
      <c r="A5" s="1173" t="s">
        <v>30</v>
      </c>
      <c r="B5" s="1173" t="s">
        <v>976</v>
      </c>
      <c r="C5" s="1173" t="s">
        <v>977</v>
      </c>
      <c r="D5" s="1173" t="s">
        <v>962</v>
      </c>
      <c r="E5" s="1173" t="s">
        <v>963</v>
      </c>
      <c r="F5" s="1173" t="s">
        <v>964</v>
      </c>
      <c r="G5" s="1173" t="s">
        <v>965</v>
      </c>
    </row>
    <row r="6" spans="1:7" s="113" customFormat="1" ht="15" customHeight="1">
      <c r="A6" s="1174">
        <v>1</v>
      </c>
      <c r="B6" s="1174">
        <v>2</v>
      </c>
      <c r="C6" s="1174">
        <v>3</v>
      </c>
      <c r="D6" s="1174">
        <v>4</v>
      </c>
      <c r="E6" s="1174">
        <v>5</v>
      </c>
      <c r="F6" s="1174">
        <v>6</v>
      </c>
      <c r="G6" s="1174">
        <v>7</v>
      </c>
    </row>
    <row r="7" spans="1:7" s="84" customFormat="1" ht="29.1" customHeight="1">
      <c r="A7" s="734">
        <v>1</v>
      </c>
      <c r="B7" s="886" t="s">
        <v>978</v>
      </c>
      <c r="C7" s="886" t="s">
        <v>38</v>
      </c>
      <c r="D7" s="734" t="s">
        <v>1024</v>
      </c>
      <c r="E7" s="735">
        <v>1</v>
      </c>
      <c r="F7" s="893" t="s">
        <v>1049</v>
      </c>
      <c r="G7" s="896" t="s">
        <v>39</v>
      </c>
    </row>
    <row r="8" spans="1:7" s="84" customFormat="1" ht="29.1" customHeight="1">
      <c r="A8" s="729">
        <v>2</v>
      </c>
      <c r="B8" s="887" t="s">
        <v>979</v>
      </c>
      <c r="C8" s="887" t="s">
        <v>40</v>
      </c>
      <c r="D8" s="729" t="s">
        <v>1024</v>
      </c>
      <c r="E8" s="730">
        <v>2</v>
      </c>
      <c r="F8" s="894" t="s">
        <v>1050</v>
      </c>
      <c r="G8" s="897" t="s">
        <v>41</v>
      </c>
    </row>
    <row r="9" spans="1:7" ht="29.1" customHeight="1">
      <c r="A9" s="737">
        <v>3</v>
      </c>
      <c r="B9" s="888" t="s">
        <v>980</v>
      </c>
      <c r="C9" s="888" t="s">
        <v>42</v>
      </c>
      <c r="D9" s="737" t="s">
        <v>1025</v>
      </c>
      <c r="E9" s="738">
        <v>3</v>
      </c>
      <c r="F9" s="895" t="s">
        <v>1051</v>
      </c>
      <c r="G9" s="898" t="s">
        <v>43</v>
      </c>
    </row>
    <row r="10" spans="1:7" ht="29.1" customHeight="1">
      <c r="A10" s="732">
        <v>4</v>
      </c>
      <c r="B10" s="889" t="s">
        <v>981</v>
      </c>
      <c r="C10" s="889" t="s">
        <v>44</v>
      </c>
      <c r="D10" s="732" t="s">
        <v>1025</v>
      </c>
      <c r="E10" s="733">
        <v>4</v>
      </c>
      <c r="F10" s="889" t="s">
        <v>1052</v>
      </c>
      <c r="G10" s="897" t="s">
        <v>45</v>
      </c>
    </row>
    <row r="11" spans="1:7" ht="29.1" customHeight="1">
      <c r="A11" s="740">
        <v>5</v>
      </c>
      <c r="B11" s="890" t="s">
        <v>982</v>
      </c>
      <c r="C11" s="890" t="s">
        <v>46</v>
      </c>
      <c r="D11" s="740" t="s">
        <v>1026</v>
      </c>
      <c r="E11" s="741">
        <v>5</v>
      </c>
      <c r="F11" s="890" t="s">
        <v>1051</v>
      </c>
      <c r="G11" s="890" t="s">
        <v>47</v>
      </c>
    </row>
    <row r="12" spans="1:7" ht="29.1" customHeight="1">
      <c r="A12" s="732">
        <v>6</v>
      </c>
      <c r="B12" s="889" t="s">
        <v>983</v>
      </c>
      <c r="C12" s="889" t="s">
        <v>48</v>
      </c>
      <c r="D12" s="732" t="s">
        <v>1026</v>
      </c>
      <c r="E12" s="733">
        <v>6</v>
      </c>
      <c r="F12" s="889" t="s">
        <v>1053</v>
      </c>
      <c r="G12" s="889" t="s">
        <v>49</v>
      </c>
    </row>
    <row r="13" spans="1:7" ht="29.1" customHeight="1">
      <c r="A13" s="740">
        <v>7</v>
      </c>
      <c r="B13" s="890" t="s">
        <v>984</v>
      </c>
      <c r="C13" s="890"/>
      <c r="D13" s="740" t="s">
        <v>1027</v>
      </c>
      <c r="E13" s="741">
        <v>7</v>
      </c>
      <c r="F13" s="890" t="s">
        <v>1054</v>
      </c>
      <c r="G13" s="890" t="s">
        <v>50</v>
      </c>
    </row>
    <row r="14" spans="1:7" ht="29.1" customHeight="1">
      <c r="A14" s="732">
        <v>8</v>
      </c>
      <c r="B14" s="889" t="s">
        <v>985</v>
      </c>
      <c r="C14" s="889" t="s">
        <v>51</v>
      </c>
      <c r="D14" s="732" t="s">
        <v>1027</v>
      </c>
      <c r="E14" s="733">
        <v>8</v>
      </c>
      <c r="F14" s="889" t="s">
        <v>1055</v>
      </c>
      <c r="G14" s="889" t="s">
        <v>52</v>
      </c>
    </row>
    <row r="15" spans="1:7" ht="29.1" customHeight="1">
      <c r="A15" s="740">
        <v>9</v>
      </c>
      <c r="B15" s="890" t="s">
        <v>986</v>
      </c>
      <c r="C15" s="890" t="s">
        <v>53</v>
      </c>
      <c r="D15" s="740" t="s">
        <v>1028</v>
      </c>
      <c r="E15" s="741">
        <v>9</v>
      </c>
      <c r="F15" s="890" t="s">
        <v>1056</v>
      </c>
      <c r="G15" s="890" t="s">
        <v>54</v>
      </c>
    </row>
    <row r="16" spans="1:7" ht="29.1" customHeight="1">
      <c r="A16" s="732">
        <v>10</v>
      </c>
      <c r="B16" s="889" t="s">
        <v>987</v>
      </c>
      <c r="C16" s="889" t="s">
        <v>55</v>
      </c>
      <c r="D16" s="732" t="s">
        <v>1028</v>
      </c>
      <c r="E16" s="733">
        <v>10</v>
      </c>
      <c r="F16" s="889" t="s">
        <v>1057</v>
      </c>
      <c r="G16" s="889"/>
    </row>
    <row r="17" spans="1:7" ht="29.1" customHeight="1">
      <c r="A17" s="740">
        <v>11</v>
      </c>
      <c r="B17" s="890" t="s">
        <v>988</v>
      </c>
      <c r="C17" s="890" t="s">
        <v>56</v>
      </c>
      <c r="D17" s="740" t="s">
        <v>1029</v>
      </c>
      <c r="E17" s="741">
        <v>11</v>
      </c>
      <c r="F17" s="890" t="s">
        <v>1058</v>
      </c>
      <c r="G17" s="890" t="s">
        <v>57</v>
      </c>
    </row>
    <row r="18" spans="1:7" ht="29.1" customHeight="1">
      <c r="A18" s="732">
        <v>12</v>
      </c>
      <c r="B18" s="889" t="s">
        <v>989</v>
      </c>
      <c r="C18" s="889" t="s">
        <v>58</v>
      </c>
      <c r="D18" s="732" t="s">
        <v>1030</v>
      </c>
      <c r="E18" s="733">
        <v>12</v>
      </c>
      <c r="F18" s="889" t="s">
        <v>968</v>
      </c>
      <c r="G18" s="889" t="s">
        <v>59</v>
      </c>
    </row>
    <row r="19" spans="1:7" ht="29.1" customHeight="1">
      <c r="A19" s="742">
        <v>13</v>
      </c>
      <c r="B19" s="891" t="s">
        <v>990</v>
      </c>
      <c r="C19" s="891" t="s">
        <v>60</v>
      </c>
      <c r="D19" s="742" t="s">
        <v>1031</v>
      </c>
      <c r="E19" s="743">
        <v>13</v>
      </c>
      <c r="F19" s="891" t="s">
        <v>968</v>
      </c>
      <c r="G19" s="891" t="s">
        <v>61</v>
      </c>
    </row>
    <row r="20" spans="1:7" ht="29.1" customHeight="1">
      <c r="A20" s="777">
        <v>14</v>
      </c>
      <c r="B20" s="892" t="s">
        <v>991</v>
      </c>
      <c r="C20" s="892" t="s">
        <v>62</v>
      </c>
      <c r="D20" s="777" t="s">
        <v>1031</v>
      </c>
      <c r="E20" s="778">
        <v>14</v>
      </c>
      <c r="F20" s="892" t="s">
        <v>1059</v>
      </c>
      <c r="G20" s="892" t="s">
        <v>63</v>
      </c>
    </row>
    <row r="21" spans="1:7" ht="54.95" customHeight="1">
      <c r="A21" s="732">
        <v>15</v>
      </c>
      <c r="B21" s="889" t="s">
        <v>992</v>
      </c>
      <c r="C21" s="889" t="s">
        <v>64</v>
      </c>
      <c r="D21" s="732" t="s">
        <v>1031</v>
      </c>
      <c r="E21" s="733">
        <v>15</v>
      </c>
      <c r="F21" s="889" t="s">
        <v>1060</v>
      </c>
      <c r="G21" s="889" t="s">
        <v>65</v>
      </c>
    </row>
    <row r="22" spans="1:7" ht="29.1" customHeight="1">
      <c r="A22" s="740">
        <v>16</v>
      </c>
      <c r="B22" s="890" t="s">
        <v>993</v>
      </c>
      <c r="C22" s="890" t="s">
        <v>66</v>
      </c>
      <c r="D22" s="740" t="s">
        <v>1031</v>
      </c>
      <c r="E22" s="741">
        <v>16</v>
      </c>
      <c r="F22" s="890" t="s">
        <v>1061</v>
      </c>
      <c r="G22" s="890" t="s">
        <v>67</v>
      </c>
    </row>
    <row r="23" spans="1:7" ht="29.1" customHeight="1">
      <c r="A23" s="732">
        <v>17</v>
      </c>
      <c r="B23" s="889" t="s">
        <v>994</v>
      </c>
      <c r="C23" s="889" t="s">
        <v>68</v>
      </c>
      <c r="D23" s="732" t="s">
        <v>1031</v>
      </c>
      <c r="E23" s="733">
        <v>17</v>
      </c>
      <c r="F23" s="889" t="s">
        <v>1062</v>
      </c>
      <c r="G23" s="889" t="s">
        <v>69</v>
      </c>
    </row>
    <row r="24" spans="1:7" ht="29.1" customHeight="1">
      <c r="A24" s="740">
        <v>18</v>
      </c>
      <c r="B24" s="890" t="s">
        <v>995</v>
      </c>
      <c r="C24" s="890"/>
      <c r="D24" s="740" t="s">
        <v>1032</v>
      </c>
      <c r="E24" s="741">
        <v>18</v>
      </c>
      <c r="F24" s="890" t="s">
        <v>1063</v>
      </c>
      <c r="G24" s="890"/>
    </row>
    <row r="25" spans="1:7" ht="29.1" customHeight="1">
      <c r="A25" s="732">
        <v>19</v>
      </c>
      <c r="B25" s="889" t="s">
        <v>996</v>
      </c>
      <c r="C25" s="889"/>
      <c r="D25" s="732" t="s">
        <v>1033</v>
      </c>
      <c r="E25" s="733">
        <v>19</v>
      </c>
      <c r="F25" s="889" t="s">
        <v>1064</v>
      </c>
      <c r="G25" s="889"/>
    </row>
    <row r="26" spans="1:7" ht="29.1" customHeight="1">
      <c r="A26" s="740">
        <v>20</v>
      </c>
      <c r="B26" s="890" t="s">
        <v>997</v>
      </c>
      <c r="C26" s="890" t="s">
        <v>70</v>
      </c>
      <c r="D26" s="740" t="s">
        <v>1033</v>
      </c>
      <c r="E26" s="741">
        <v>20</v>
      </c>
      <c r="F26" s="890" t="s">
        <v>1065</v>
      </c>
      <c r="G26" s="890" t="s">
        <v>71</v>
      </c>
    </row>
    <row r="27" spans="1:7" ht="42" customHeight="1">
      <c r="A27" s="732">
        <v>21</v>
      </c>
      <c r="B27" s="889" t="s">
        <v>998</v>
      </c>
      <c r="C27" s="889" t="s">
        <v>84</v>
      </c>
      <c r="D27" s="732" t="s">
        <v>1034</v>
      </c>
      <c r="E27" s="733">
        <v>21</v>
      </c>
      <c r="F27" s="889" t="s">
        <v>1066</v>
      </c>
      <c r="G27" s="889" t="s">
        <v>72</v>
      </c>
    </row>
    <row r="28" spans="1:7" ht="29.1" customHeight="1">
      <c r="A28" s="740">
        <v>22</v>
      </c>
      <c r="B28" s="890" t="s">
        <v>999</v>
      </c>
      <c r="C28" s="890"/>
      <c r="D28" s="740" t="s">
        <v>1035</v>
      </c>
      <c r="E28" s="741">
        <v>22</v>
      </c>
      <c r="F28" s="890" t="s">
        <v>1067</v>
      </c>
      <c r="G28" s="890" t="s">
        <v>73</v>
      </c>
    </row>
    <row r="29" spans="1:7" ht="29.1" customHeight="1">
      <c r="A29" s="732">
        <v>23</v>
      </c>
      <c r="B29" s="889" t="s">
        <v>1000</v>
      </c>
      <c r="C29" s="889"/>
      <c r="D29" s="732" t="s">
        <v>1035</v>
      </c>
      <c r="E29" s="733">
        <v>23</v>
      </c>
      <c r="F29" s="889" t="s">
        <v>1068</v>
      </c>
      <c r="G29" s="889"/>
    </row>
    <row r="30" spans="1:7" ht="29.1" customHeight="1">
      <c r="A30" s="740">
        <v>24</v>
      </c>
      <c r="B30" s="890" t="s">
        <v>1001</v>
      </c>
      <c r="C30" s="890"/>
      <c r="D30" s="740" t="s">
        <v>1036</v>
      </c>
      <c r="E30" s="741">
        <v>24</v>
      </c>
      <c r="F30" s="890" t="s">
        <v>1069</v>
      </c>
      <c r="G30" s="890" t="s">
        <v>77</v>
      </c>
    </row>
    <row r="31" spans="1:7" ht="29.1" customHeight="1">
      <c r="A31" s="960">
        <v>25</v>
      </c>
      <c r="B31" s="961" t="s">
        <v>1002</v>
      </c>
      <c r="C31" s="961"/>
      <c r="D31" s="960" t="s">
        <v>331</v>
      </c>
      <c r="E31" s="962">
        <v>25</v>
      </c>
      <c r="F31" s="961" t="s">
        <v>1070</v>
      </c>
      <c r="G31" s="961"/>
    </row>
    <row r="32" spans="1:7" ht="29.1" customHeight="1">
      <c r="A32" s="740">
        <v>26</v>
      </c>
      <c r="B32" s="890" t="s">
        <v>1003</v>
      </c>
      <c r="C32" s="890"/>
      <c r="D32" s="740" t="s">
        <v>1037</v>
      </c>
      <c r="E32" s="741">
        <v>26</v>
      </c>
      <c r="F32" s="890" t="s">
        <v>1071</v>
      </c>
      <c r="G32" s="890" t="s">
        <v>78</v>
      </c>
    </row>
    <row r="33" spans="1:7" ht="27.95" customHeight="1">
      <c r="A33" s="732">
        <v>27</v>
      </c>
      <c r="B33" s="889" t="s">
        <v>1004</v>
      </c>
      <c r="C33" s="889"/>
      <c r="D33" s="732" t="s">
        <v>1038</v>
      </c>
      <c r="E33" s="733">
        <v>27</v>
      </c>
      <c r="F33" s="889" t="s">
        <v>1072</v>
      </c>
      <c r="G33" s="889"/>
    </row>
    <row r="34" spans="1:7" ht="29.1" customHeight="1">
      <c r="A34" s="740">
        <v>28</v>
      </c>
      <c r="B34" s="890" t="s">
        <v>1005</v>
      </c>
      <c r="C34" s="890"/>
      <c r="D34" s="740" t="s">
        <v>1039</v>
      </c>
      <c r="E34" s="741">
        <v>28</v>
      </c>
      <c r="F34" s="890" t="s">
        <v>1073</v>
      </c>
      <c r="G34" s="890" t="s">
        <v>79</v>
      </c>
    </row>
    <row r="35" spans="1:7" ht="29.1" customHeight="1">
      <c r="A35" s="732">
        <v>29</v>
      </c>
      <c r="B35" s="889" t="s">
        <v>1006</v>
      </c>
      <c r="C35" s="889"/>
      <c r="D35" s="732" t="s">
        <v>1040</v>
      </c>
      <c r="E35" s="733">
        <v>29</v>
      </c>
      <c r="F35" s="889" t="s">
        <v>1074</v>
      </c>
      <c r="G35" s="889" t="s">
        <v>80</v>
      </c>
    </row>
    <row r="36" spans="1:7" ht="29.1" customHeight="1">
      <c r="A36" s="740">
        <v>30</v>
      </c>
      <c r="B36" s="890" t="s">
        <v>1007</v>
      </c>
      <c r="C36" s="890"/>
      <c r="D36" s="740" t="s">
        <v>1041</v>
      </c>
      <c r="E36" s="741">
        <v>30</v>
      </c>
      <c r="F36" s="890" t="s">
        <v>1075</v>
      </c>
      <c r="G36" s="890"/>
    </row>
    <row r="37" spans="1:7" ht="29.1" customHeight="1">
      <c r="A37" s="960">
        <v>31</v>
      </c>
      <c r="B37" s="961" t="s">
        <v>1008</v>
      </c>
      <c r="C37" s="961"/>
      <c r="D37" s="960" t="s">
        <v>1042</v>
      </c>
      <c r="E37" s="962">
        <v>31</v>
      </c>
      <c r="F37" s="961" t="s">
        <v>1076</v>
      </c>
      <c r="G37" s="961"/>
    </row>
    <row r="38" spans="1:7" ht="29.1" customHeight="1">
      <c r="A38" s="998">
        <v>32</v>
      </c>
      <c r="B38" s="999" t="s">
        <v>1009</v>
      </c>
      <c r="C38" s="999"/>
      <c r="D38" s="998" t="s">
        <v>1042</v>
      </c>
      <c r="E38" s="1000">
        <v>32</v>
      </c>
      <c r="F38" s="999" t="s">
        <v>1077</v>
      </c>
      <c r="G38" s="999"/>
    </row>
    <row r="39" spans="1:7" ht="29.1" customHeight="1">
      <c r="A39" s="732">
        <v>33</v>
      </c>
      <c r="B39" s="889" t="s">
        <v>1010</v>
      </c>
      <c r="C39" s="889"/>
      <c r="D39" s="732" t="s">
        <v>972</v>
      </c>
      <c r="E39" s="733">
        <v>33</v>
      </c>
      <c r="F39" s="889" t="s">
        <v>1078</v>
      </c>
      <c r="G39" s="889" t="s">
        <v>89</v>
      </c>
    </row>
    <row r="40" spans="1:7" ht="42" customHeight="1">
      <c r="A40" s="998">
        <v>34</v>
      </c>
      <c r="B40" s="999" t="s">
        <v>1011</v>
      </c>
      <c r="C40" s="999"/>
      <c r="D40" s="998" t="s">
        <v>972</v>
      </c>
      <c r="E40" s="1000">
        <v>34</v>
      </c>
      <c r="F40" s="999" t="s">
        <v>1065</v>
      </c>
      <c r="G40" s="999" t="s">
        <v>90</v>
      </c>
    </row>
    <row r="41" spans="1:7" ht="29.1" customHeight="1">
      <c r="A41" s="1109">
        <v>35</v>
      </c>
      <c r="B41" s="1485" t="s">
        <v>1012</v>
      </c>
      <c r="C41" s="1485" t="s">
        <v>109</v>
      </c>
      <c r="D41" s="1109" t="s">
        <v>1043</v>
      </c>
      <c r="E41" s="1486">
        <v>35</v>
      </c>
      <c r="F41" s="1485" t="s">
        <v>1079</v>
      </c>
      <c r="G41" s="1485" t="s">
        <v>91</v>
      </c>
    </row>
    <row r="42" spans="1:7" ht="29.1" customHeight="1">
      <c r="A42" s="998">
        <v>36</v>
      </c>
      <c r="B42" s="999" t="s">
        <v>1013</v>
      </c>
      <c r="C42" s="999"/>
      <c r="D42" s="998" t="s">
        <v>1044</v>
      </c>
      <c r="E42" s="1000">
        <v>36</v>
      </c>
      <c r="F42" s="999" t="s">
        <v>1080</v>
      </c>
      <c r="G42" s="999" t="s">
        <v>104</v>
      </c>
    </row>
    <row r="43" spans="1:7" ht="29.1" customHeight="1">
      <c r="A43" s="732">
        <v>37</v>
      </c>
      <c r="B43" s="889" t="s">
        <v>1014</v>
      </c>
      <c r="C43" s="889"/>
      <c r="D43" s="732" t="s">
        <v>1045</v>
      </c>
      <c r="E43" s="733">
        <v>37</v>
      </c>
      <c r="F43" s="889" t="s">
        <v>1081</v>
      </c>
      <c r="G43" s="889" t="s">
        <v>105</v>
      </c>
    </row>
    <row r="44" spans="1:7" ht="29.1" customHeight="1">
      <c r="A44" s="998">
        <v>38</v>
      </c>
      <c r="B44" s="999" t="s">
        <v>1015</v>
      </c>
      <c r="C44" s="999" t="s">
        <v>106</v>
      </c>
      <c r="D44" s="998" t="s">
        <v>1045</v>
      </c>
      <c r="E44" s="1000">
        <v>38</v>
      </c>
      <c r="F44" s="999" t="s">
        <v>1082</v>
      </c>
      <c r="G44" s="999" t="s">
        <v>107</v>
      </c>
    </row>
    <row r="45" spans="1:7" ht="29.1" customHeight="1">
      <c r="A45" s="732">
        <v>39</v>
      </c>
      <c r="B45" s="889" t="s">
        <v>1016</v>
      </c>
      <c r="C45" s="889"/>
      <c r="D45" s="732" t="s">
        <v>1045</v>
      </c>
      <c r="E45" s="733">
        <v>39</v>
      </c>
      <c r="F45" s="889" t="s">
        <v>1083</v>
      </c>
      <c r="G45" s="889" t="s">
        <v>108</v>
      </c>
    </row>
    <row r="46" spans="1:7" ht="29.1" customHeight="1">
      <c r="A46" s="740">
        <v>40</v>
      </c>
      <c r="B46" s="890" t="s">
        <v>1017</v>
      </c>
      <c r="C46" s="890" t="s">
        <v>110</v>
      </c>
      <c r="D46" s="740" t="s">
        <v>468</v>
      </c>
      <c r="E46" s="741">
        <v>40</v>
      </c>
      <c r="F46" s="890" t="s">
        <v>1084</v>
      </c>
      <c r="G46" s="890" t="s">
        <v>111</v>
      </c>
    </row>
    <row r="47" spans="1:7" ht="29.1" customHeight="1">
      <c r="A47" s="732">
        <v>41</v>
      </c>
      <c r="B47" s="889" t="s">
        <v>1018</v>
      </c>
      <c r="C47" s="889"/>
      <c r="D47" s="732" t="s">
        <v>1046</v>
      </c>
      <c r="E47" s="733">
        <v>41</v>
      </c>
      <c r="F47" s="889" t="s">
        <v>1085</v>
      </c>
      <c r="G47" s="889" t="s">
        <v>112</v>
      </c>
    </row>
    <row r="48" spans="1:7" ht="29.1" customHeight="1">
      <c r="A48" s="740">
        <v>42</v>
      </c>
      <c r="B48" s="890" t="s">
        <v>1019</v>
      </c>
      <c r="C48" s="890"/>
      <c r="D48" s="740" t="s">
        <v>491</v>
      </c>
      <c r="E48" s="741">
        <v>42</v>
      </c>
      <c r="F48" s="890" t="s">
        <v>1086</v>
      </c>
      <c r="G48" s="890"/>
    </row>
    <row r="49" spans="1:7" ht="29.1" customHeight="1">
      <c r="A49" s="960">
        <v>43</v>
      </c>
      <c r="B49" s="961" t="s">
        <v>1020</v>
      </c>
      <c r="C49" s="961"/>
      <c r="D49" s="960" t="s">
        <v>1047</v>
      </c>
      <c r="E49" s="962">
        <v>43</v>
      </c>
      <c r="F49" s="961" t="s">
        <v>1084</v>
      </c>
      <c r="G49" s="961"/>
    </row>
    <row r="50" spans="1:7" ht="29.1" customHeight="1">
      <c r="A50" s="998">
        <v>44</v>
      </c>
      <c r="B50" s="999" t="s">
        <v>1021</v>
      </c>
      <c r="C50" s="999"/>
      <c r="D50" s="998" t="s">
        <v>1047</v>
      </c>
      <c r="E50" s="1000">
        <v>44</v>
      </c>
      <c r="F50" s="999" t="s">
        <v>1087</v>
      </c>
      <c r="G50" s="999"/>
    </row>
    <row r="51" spans="1:7" ht="29.1" customHeight="1">
      <c r="A51" s="1109">
        <v>45</v>
      </c>
      <c r="B51" s="1485" t="s">
        <v>1022</v>
      </c>
      <c r="C51" s="1485"/>
      <c r="D51" s="1109" t="s">
        <v>1048</v>
      </c>
      <c r="E51" s="1486">
        <v>45</v>
      </c>
      <c r="F51" s="1485" t="s">
        <v>1088</v>
      </c>
      <c r="G51" s="1485" t="s">
        <v>115</v>
      </c>
    </row>
    <row r="52" spans="1:7" ht="29.1" customHeight="1">
      <c r="A52" s="742">
        <v>46</v>
      </c>
      <c r="B52" s="891" t="s">
        <v>1023</v>
      </c>
      <c r="C52" s="891"/>
      <c r="D52" s="742" t="s">
        <v>508</v>
      </c>
      <c r="E52" s="743">
        <v>46</v>
      </c>
      <c r="F52" s="891" t="s">
        <v>1089</v>
      </c>
      <c r="G52" s="891" t="s">
        <v>116</v>
      </c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0"/>
  <sheetViews>
    <sheetView showZeros="0" zoomScaleNormal="100" zoomScaleSheetLayoutView="100" workbookViewId="0">
      <pane xSplit="1" ySplit="7" topLeftCell="B17" activePane="bottomRight" state="frozen"/>
      <selection activeCell="A86" sqref="A86"/>
      <selection pane="topRight" activeCell="A86" sqref="A86"/>
      <selection pane="bottomLeft" activeCell="A86" sqref="A86"/>
      <selection pane="bottomRight" activeCell="A86" sqref="A86"/>
    </sheetView>
  </sheetViews>
  <sheetFormatPr defaultColWidth="9.140625" defaultRowHeight="12.75"/>
  <cols>
    <col min="1" max="1" width="36.85546875" style="75" customWidth="1"/>
    <col min="2" max="14" width="8.28515625" style="75" customWidth="1"/>
    <col min="15" max="16" width="9.140625" style="75" customWidth="1"/>
    <col min="17" max="16384" width="9.140625" style="75"/>
  </cols>
  <sheetData>
    <row r="1" spans="1:14" s="346" customFormat="1" ht="18" customHeight="1">
      <c r="A1" s="1537" t="s">
        <v>260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</row>
    <row r="2" spans="1:14" s="346" customFormat="1" ht="12.75" customHeight="1">
      <c r="N2" s="932" t="s">
        <v>261</v>
      </c>
    </row>
    <row r="3" spans="1:14" s="347" customFormat="1" ht="15.75">
      <c r="A3" s="1535" t="s">
        <v>262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</row>
    <row r="4" spans="1:14">
      <c r="A4" s="1536"/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</row>
    <row r="5" spans="1:14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 t="s">
        <v>263</v>
      </c>
    </row>
    <row r="6" spans="1:14" s="78" customFormat="1" ht="30" customHeight="1">
      <c r="A6" s="1101" t="s">
        <v>264</v>
      </c>
      <c r="B6" s="1106">
        <v>44562</v>
      </c>
      <c r="C6" s="933" t="s">
        <v>92</v>
      </c>
      <c r="D6" s="933" t="s">
        <v>93</v>
      </c>
      <c r="E6" s="933" t="s">
        <v>94</v>
      </c>
      <c r="F6" s="933" t="s">
        <v>95</v>
      </c>
      <c r="G6" s="933" t="s">
        <v>96</v>
      </c>
      <c r="H6" s="933" t="s">
        <v>97</v>
      </c>
      <c r="I6" s="933" t="s">
        <v>98</v>
      </c>
      <c r="J6" s="933" t="s">
        <v>99</v>
      </c>
      <c r="K6" s="933" t="s">
        <v>100</v>
      </c>
      <c r="L6" s="933" t="s">
        <v>101</v>
      </c>
      <c r="M6" s="933" t="s">
        <v>102</v>
      </c>
      <c r="N6" s="933" t="s">
        <v>103</v>
      </c>
    </row>
    <row r="7" spans="1:14" s="78" customFormat="1" ht="15" customHeight="1">
      <c r="A7" s="93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</row>
    <row r="8" spans="1:14" s="78" customFormat="1" ht="18" customHeight="1">
      <c r="A8" s="647" t="s">
        <v>265</v>
      </c>
      <c r="B8" s="764">
        <v>368828.76664932177</v>
      </c>
      <c r="C8" s="764">
        <v>360409.04116859124</v>
      </c>
      <c r="D8" s="764">
        <v>372033.77220322011</v>
      </c>
      <c r="E8" s="764">
        <v>388314.91662338033</v>
      </c>
      <c r="F8" s="764">
        <v>389893.37418091303</v>
      </c>
      <c r="G8" s="764">
        <v>378447.24259718007</v>
      </c>
      <c r="H8" s="764">
        <v>375458.46847372595</v>
      </c>
      <c r="I8" s="348">
        <v>366699.31809762778</v>
      </c>
      <c r="J8" s="764">
        <v>370041.77284133463</v>
      </c>
      <c r="K8" s="764">
        <v>357885.90861771774</v>
      </c>
      <c r="L8" s="764"/>
      <c r="M8" s="348"/>
      <c r="N8" s="348"/>
    </row>
    <row r="9" spans="1:14" s="78" customFormat="1" ht="18" customHeight="1">
      <c r="A9" s="1273" t="s">
        <v>266</v>
      </c>
      <c r="B9" s="1274">
        <v>227045.80958</v>
      </c>
      <c r="C9" s="1274">
        <v>224680.404389</v>
      </c>
      <c r="D9" s="1274">
        <v>225064.522298</v>
      </c>
      <c r="E9" s="1274">
        <v>238077.71498799999</v>
      </c>
      <c r="F9" s="1274">
        <v>238440.10156099999</v>
      </c>
      <c r="G9" s="1274">
        <v>233225.64125700001</v>
      </c>
      <c r="H9" s="1274">
        <v>230466.924692</v>
      </c>
      <c r="I9" s="118">
        <v>229928.12818599999</v>
      </c>
      <c r="J9" s="1274">
        <v>229550.53827200001</v>
      </c>
      <c r="K9" s="1274">
        <v>231041.00406499999</v>
      </c>
      <c r="L9" s="1274"/>
      <c r="M9" s="118"/>
      <c r="N9" s="118"/>
    </row>
    <row r="10" spans="1:14" s="78" customFormat="1" ht="18" customHeight="1">
      <c r="A10" s="349" t="s">
        <v>267</v>
      </c>
      <c r="B10" s="765">
        <v>153782.69267468696</v>
      </c>
      <c r="C10" s="765">
        <v>147636.47477847876</v>
      </c>
      <c r="D10" s="765">
        <v>158952.91883477417</v>
      </c>
      <c r="E10" s="765">
        <v>162704.52916263533</v>
      </c>
      <c r="F10" s="765">
        <v>163344.39377942763</v>
      </c>
      <c r="G10" s="765">
        <v>156980.12785892232</v>
      </c>
      <c r="H10" s="765">
        <v>156399.50866087686</v>
      </c>
      <c r="I10" s="623">
        <v>148193.33891076746</v>
      </c>
      <c r="J10" s="765">
        <v>151743.85814569032</v>
      </c>
      <c r="K10" s="765">
        <v>137997.32160236756</v>
      </c>
      <c r="L10" s="765"/>
      <c r="M10" s="623"/>
      <c r="N10" s="623"/>
    </row>
    <row r="11" spans="1:14" s="78" customFormat="1" ht="18" customHeight="1">
      <c r="A11" s="1275" t="s">
        <v>268</v>
      </c>
      <c r="B11" s="1274">
        <v>-11999.735605365162</v>
      </c>
      <c r="C11" s="1274">
        <v>-11907.837998887551</v>
      </c>
      <c r="D11" s="1274">
        <v>-11983.668929554042</v>
      </c>
      <c r="E11" s="1274">
        <v>-12467.327527254976</v>
      </c>
      <c r="F11" s="1274">
        <v>-11891.121159514603</v>
      </c>
      <c r="G11" s="1274">
        <v>-11758.526518742285</v>
      </c>
      <c r="H11" s="1274">
        <v>-11407.964879150921</v>
      </c>
      <c r="I11" s="118">
        <v>-11422.148999139668</v>
      </c>
      <c r="J11" s="1274">
        <v>-11252.6235763557</v>
      </c>
      <c r="K11" s="1274">
        <v>-11152.417049649828</v>
      </c>
      <c r="L11" s="1274"/>
      <c r="M11" s="118"/>
      <c r="N11" s="118"/>
    </row>
    <row r="12" spans="1:14" s="78" customFormat="1" ht="29.1" customHeight="1">
      <c r="A12" s="351" t="s">
        <v>269</v>
      </c>
      <c r="B12" s="765">
        <v>3758.8730469999996</v>
      </c>
      <c r="C12" s="765">
        <v>1334.5655830000001</v>
      </c>
      <c r="D12" s="765">
        <v>2496.3932499999996</v>
      </c>
      <c r="E12" s="765">
        <v>1973.420879</v>
      </c>
      <c r="F12" s="765">
        <v>1884.0126749999999</v>
      </c>
      <c r="G12" s="765">
        <v>2054.8652519999996</v>
      </c>
      <c r="H12" s="765">
        <v>1881.5147589999999</v>
      </c>
      <c r="I12" s="623">
        <v>1736.6763019999999</v>
      </c>
      <c r="J12" s="765">
        <v>2841.0098919999996</v>
      </c>
      <c r="K12" s="765">
        <v>2004.3048690000001</v>
      </c>
      <c r="L12" s="765"/>
      <c r="M12" s="623"/>
      <c r="N12" s="623"/>
    </row>
    <row r="13" spans="1:14" s="78" customFormat="1" ht="29.1" customHeight="1">
      <c r="A13" s="1276" t="s">
        <v>270</v>
      </c>
      <c r="B13" s="1277">
        <v>-133298.31326600001</v>
      </c>
      <c r="C13" s="1277">
        <v>-134329.79930499999</v>
      </c>
      <c r="D13" s="1277">
        <v>-135241.70527599999</v>
      </c>
      <c r="E13" s="1277">
        <v>-139836.09088199999</v>
      </c>
      <c r="F13" s="1277">
        <v>-131235.86067200001</v>
      </c>
      <c r="G13" s="1277">
        <v>-128021.46408799999</v>
      </c>
      <c r="H13" s="1277">
        <v>-119999.662748</v>
      </c>
      <c r="I13" s="1278">
        <v>-116806.640293</v>
      </c>
      <c r="J13" s="1277">
        <v>-116229.54759300001</v>
      </c>
      <c r="K13" s="1277">
        <v>-119513.01296099999</v>
      </c>
      <c r="L13" s="1277"/>
      <c r="M13" s="1278"/>
      <c r="N13" s="1278"/>
    </row>
    <row r="14" spans="1:14" s="78" customFormat="1" ht="18" customHeight="1">
      <c r="A14" s="349" t="s">
        <v>271</v>
      </c>
      <c r="B14" s="765">
        <v>0</v>
      </c>
      <c r="C14" s="765">
        <v>0</v>
      </c>
      <c r="D14" s="765">
        <v>0</v>
      </c>
      <c r="E14" s="765">
        <v>0</v>
      </c>
      <c r="F14" s="765">
        <v>0</v>
      </c>
      <c r="G14" s="765">
        <v>0</v>
      </c>
      <c r="H14" s="765">
        <v>0</v>
      </c>
      <c r="I14" s="623">
        <v>0</v>
      </c>
      <c r="J14" s="765">
        <v>0</v>
      </c>
      <c r="K14" s="765">
        <v>0</v>
      </c>
      <c r="L14" s="765"/>
      <c r="M14" s="623"/>
      <c r="N14" s="623"/>
    </row>
    <row r="15" spans="1:14" s="78" customFormat="1" ht="29.1" customHeight="1">
      <c r="A15" s="1275" t="s">
        <v>272</v>
      </c>
      <c r="B15" s="1277">
        <v>-133298.31326600001</v>
      </c>
      <c r="C15" s="1277">
        <v>-134329.79930499999</v>
      </c>
      <c r="D15" s="1277">
        <v>-135241.70527599999</v>
      </c>
      <c r="E15" s="1277">
        <v>-139836.09088199999</v>
      </c>
      <c r="F15" s="1277">
        <v>-131235.86067200001</v>
      </c>
      <c r="G15" s="1277">
        <v>-128021.46408799999</v>
      </c>
      <c r="H15" s="1277">
        <v>-119999.662748</v>
      </c>
      <c r="I15" s="1278">
        <v>-116806.640293</v>
      </c>
      <c r="J15" s="1277">
        <v>-116229.54759300001</v>
      </c>
      <c r="K15" s="1277">
        <v>-119513.01296099999</v>
      </c>
      <c r="L15" s="1277"/>
      <c r="M15" s="1278"/>
      <c r="N15" s="1278"/>
    </row>
    <row r="16" spans="1:14" s="78" customFormat="1" ht="29.1" customHeight="1">
      <c r="A16" s="352" t="s">
        <v>273</v>
      </c>
      <c r="B16" s="870">
        <v>-93190.659304000001</v>
      </c>
      <c r="C16" s="870">
        <v>-92618.022202000007</v>
      </c>
      <c r="D16" s="870">
        <v>-94173.106796000007</v>
      </c>
      <c r="E16" s="870">
        <v>-99045.735598999992</v>
      </c>
      <c r="F16" s="870">
        <v>-96683.836940000008</v>
      </c>
      <c r="G16" s="870">
        <v>-95100.525351000004</v>
      </c>
      <c r="H16" s="870">
        <v>-93277.684904000009</v>
      </c>
      <c r="I16" s="871">
        <v>-92897.11360099999</v>
      </c>
      <c r="J16" s="870">
        <v>-92272.233038999999</v>
      </c>
      <c r="K16" s="870">
        <v>-92293.219083999997</v>
      </c>
      <c r="L16" s="870"/>
      <c r="M16" s="871"/>
      <c r="N16" s="871"/>
    </row>
    <row r="17" spans="1:14" s="78" customFormat="1" ht="29.1" customHeight="1">
      <c r="A17" s="1279" t="s">
        <v>274</v>
      </c>
      <c r="B17" s="1274">
        <v>302.525801</v>
      </c>
      <c r="C17" s="1274">
        <v>320.313109</v>
      </c>
      <c r="D17" s="1274">
        <v>321.87336499999998</v>
      </c>
      <c r="E17" s="1274">
        <v>319.748469</v>
      </c>
      <c r="F17" s="1274">
        <v>322.58211399999999</v>
      </c>
      <c r="G17" s="1274">
        <v>322.45670000000001</v>
      </c>
      <c r="H17" s="1274">
        <v>308.13723099999999</v>
      </c>
      <c r="I17" s="118">
        <v>402.93189000000001</v>
      </c>
      <c r="J17" s="1274">
        <v>410.310924</v>
      </c>
      <c r="K17" s="1274">
        <v>419.99232000000001</v>
      </c>
      <c r="L17" s="1274"/>
      <c r="M17" s="118"/>
      <c r="N17" s="118"/>
    </row>
    <row r="18" spans="1:14" s="78" customFormat="1" ht="29.1" customHeight="1">
      <c r="A18" s="353" t="s">
        <v>275</v>
      </c>
      <c r="B18" s="765">
        <v>0</v>
      </c>
      <c r="C18" s="765">
        <v>0</v>
      </c>
      <c r="D18" s="765">
        <v>0</v>
      </c>
      <c r="E18" s="765">
        <v>0</v>
      </c>
      <c r="F18" s="765">
        <v>0</v>
      </c>
      <c r="G18" s="765">
        <v>0</v>
      </c>
      <c r="H18" s="765">
        <v>0</v>
      </c>
      <c r="I18" s="623">
        <v>0</v>
      </c>
      <c r="J18" s="765">
        <v>0</v>
      </c>
      <c r="K18" s="765">
        <v>0</v>
      </c>
      <c r="L18" s="765"/>
      <c r="M18" s="623"/>
      <c r="N18" s="623"/>
    </row>
    <row r="19" spans="1:14" ht="18" customHeight="1">
      <c r="A19" s="1275" t="s">
        <v>276</v>
      </c>
      <c r="B19" s="1274">
        <v>0</v>
      </c>
      <c r="C19" s="1274">
        <v>0</v>
      </c>
      <c r="D19" s="1274">
        <v>0</v>
      </c>
      <c r="E19" s="1274">
        <v>0</v>
      </c>
      <c r="F19" s="1274">
        <v>0</v>
      </c>
      <c r="G19" s="1274">
        <v>0</v>
      </c>
      <c r="H19" s="1274">
        <v>0</v>
      </c>
      <c r="I19" s="118">
        <v>0</v>
      </c>
      <c r="J19" s="1274">
        <v>0</v>
      </c>
      <c r="K19" s="1274">
        <v>0</v>
      </c>
      <c r="L19" s="1274"/>
      <c r="M19" s="118"/>
      <c r="N19" s="118"/>
    </row>
    <row r="20" spans="1:14" ht="29.1" customHeight="1">
      <c r="A20" s="353" t="s">
        <v>277</v>
      </c>
      <c r="B20" s="765">
        <v>302.525801</v>
      </c>
      <c r="C20" s="765">
        <v>320.313109</v>
      </c>
      <c r="D20" s="765">
        <v>321.87336499999998</v>
      </c>
      <c r="E20" s="765">
        <v>319.748469</v>
      </c>
      <c r="F20" s="765">
        <v>322.58211399999999</v>
      </c>
      <c r="G20" s="765">
        <v>322.45670000000001</v>
      </c>
      <c r="H20" s="765">
        <v>308.13723099999999</v>
      </c>
      <c r="I20" s="623">
        <v>402.93189000000001</v>
      </c>
      <c r="J20" s="765">
        <v>410.310924</v>
      </c>
      <c r="K20" s="765">
        <v>419.99232000000001</v>
      </c>
      <c r="L20" s="765"/>
      <c r="M20" s="623"/>
      <c r="N20" s="623"/>
    </row>
    <row r="21" spans="1:14" ht="18" customHeight="1">
      <c r="A21" s="751" t="s">
        <v>278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/>
      <c r="M21" s="118"/>
      <c r="N21" s="118"/>
    </row>
    <row r="22" spans="1:14" ht="18" customHeight="1">
      <c r="A22" s="915" t="s">
        <v>279</v>
      </c>
      <c r="B22" s="623">
        <v>60132.585707999991</v>
      </c>
      <c r="C22" s="623">
        <v>49415.281154000004</v>
      </c>
      <c r="D22" s="623">
        <v>48544.995730999988</v>
      </c>
      <c r="E22" s="623">
        <v>49567.559265000004</v>
      </c>
      <c r="F22" s="623">
        <v>62345.968748000007</v>
      </c>
      <c r="G22" s="623">
        <v>60775.208571000003</v>
      </c>
      <c r="H22" s="623">
        <v>68507.687499000007</v>
      </c>
      <c r="I22" s="623">
        <v>72299.565088000003</v>
      </c>
      <c r="J22" s="623">
        <v>85327.517932000002</v>
      </c>
      <c r="K22" s="623">
        <v>74001.562917999996</v>
      </c>
      <c r="L22" s="623"/>
      <c r="M22" s="623"/>
      <c r="N22" s="623"/>
    </row>
    <row r="23" spans="1:14" ht="18" customHeight="1">
      <c r="A23" s="1280" t="s">
        <v>280</v>
      </c>
      <c r="B23" s="119">
        <v>32791.841378999998</v>
      </c>
      <c r="C23" s="119">
        <v>31492.326879</v>
      </c>
      <c r="D23" s="119">
        <v>30661.766416999995</v>
      </c>
      <c r="E23" s="119">
        <v>31724.972044000002</v>
      </c>
      <c r="F23" s="119">
        <v>38096.309426000007</v>
      </c>
      <c r="G23" s="119">
        <v>41328.612875000006</v>
      </c>
      <c r="H23" s="119">
        <v>44596.080073000005</v>
      </c>
      <c r="I23" s="119">
        <v>47309.953356999999</v>
      </c>
      <c r="J23" s="119">
        <v>48299.428888000002</v>
      </c>
      <c r="K23" s="119">
        <v>49271.160296999995</v>
      </c>
      <c r="L23" s="119"/>
      <c r="M23" s="119"/>
      <c r="N23" s="119"/>
    </row>
    <row r="24" spans="1:14" ht="29.1" customHeight="1">
      <c r="A24" s="759" t="s">
        <v>281</v>
      </c>
      <c r="B24" s="620">
        <v>27121.671264000001</v>
      </c>
      <c r="C24" s="620">
        <v>17747.080301000002</v>
      </c>
      <c r="D24" s="620">
        <v>17654.898061</v>
      </c>
      <c r="E24" s="620">
        <v>17676.218767999999</v>
      </c>
      <c r="F24" s="620">
        <v>24006.941981999997</v>
      </c>
      <c r="G24" s="620">
        <v>19221.713545999999</v>
      </c>
      <c r="H24" s="620">
        <v>23647.237641</v>
      </c>
      <c r="I24" s="620">
        <v>24698.245437999998</v>
      </c>
      <c r="J24" s="620">
        <v>36771.351195000003</v>
      </c>
      <c r="K24" s="620">
        <v>24476.357707000003</v>
      </c>
      <c r="L24" s="620"/>
      <c r="M24" s="620"/>
      <c r="N24" s="620"/>
    </row>
    <row r="25" spans="1:14" ht="18" customHeight="1">
      <c r="A25" s="1281" t="s">
        <v>282</v>
      </c>
      <c r="B25" s="1282">
        <v>2107.318444</v>
      </c>
      <c r="C25" s="1282">
        <v>2203.8729279999998</v>
      </c>
      <c r="D25" s="1282">
        <v>2250.5111489999999</v>
      </c>
      <c r="E25" s="1282">
        <v>2173.2163300000002</v>
      </c>
      <c r="F25" s="1282">
        <v>2252.1504639999998</v>
      </c>
      <c r="G25" s="1282">
        <v>2418.6186160000002</v>
      </c>
      <c r="H25" s="1282">
        <v>2595.200867</v>
      </c>
      <c r="I25" s="1282">
        <v>2537.5088770000002</v>
      </c>
      <c r="J25" s="1282">
        <v>2632.3501430000001</v>
      </c>
      <c r="K25" s="1282">
        <v>2639.4998500000002</v>
      </c>
      <c r="L25" s="1282"/>
      <c r="M25" s="1282"/>
      <c r="N25" s="1282"/>
    </row>
    <row r="26" spans="1:14" ht="18" customHeight="1">
      <c r="A26" s="357" t="s">
        <v>283</v>
      </c>
      <c r="B26" s="765">
        <v>25014.35282</v>
      </c>
      <c r="C26" s="765">
        <v>15543.207373000001</v>
      </c>
      <c r="D26" s="765">
        <v>15404.386912000002</v>
      </c>
      <c r="E26" s="765">
        <v>15503.002438</v>
      </c>
      <c r="F26" s="765">
        <v>21754.791517999998</v>
      </c>
      <c r="G26" s="765">
        <v>16803.094929999999</v>
      </c>
      <c r="H26" s="765">
        <v>21052.036774</v>
      </c>
      <c r="I26" s="623">
        <v>22160.736560999998</v>
      </c>
      <c r="J26" s="765">
        <v>34139.001052</v>
      </c>
      <c r="K26" s="765">
        <v>21836.857857000003</v>
      </c>
      <c r="L26" s="765"/>
      <c r="M26" s="623"/>
      <c r="N26" s="623"/>
    </row>
    <row r="27" spans="1:14" ht="18" customHeight="1">
      <c r="A27" s="1283" t="s">
        <v>284</v>
      </c>
      <c r="B27" s="118">
        <v>219.07306499999999</v>
      </c>
      <c r="C27" s="118">
        <v>175.87397400000003</v>
      </c>
      <c r="D27" s="118">
        <v>228.331253</v>
      </c>
      <c r="E27" s="118">
        <v>166.36845299999999</v>
      </c>
      <c r="F27" s="118">
        <v>242.71734000000001</v>
      </c>
      <c r="G27" s="118">
        <v>224.88215</v>
      </c>
      <c r="H27" s="118">
        <v>264.36978499999998</v>
      </c>
      <c r="I27" s="118">
        <v>291.36629300000004</v>
      </c>
      <c r="J27" s="118">
        <v>256.73784899999998</v>
      </c>
      <c r="K27" s="118">
        <v>254.04491399999998</v>
      </c>
      <c r="L27" s="118"/>
      <c r="M27" s="118"/>
      <c r="N27" s="118"/>
    </row>
    <row r="28" spans="1:14" ht="29.1" customHeight="1">
      <c r="A28" s="359" t="s">
        <v>285</v>
      </c>
      <c r="B28" s="623">
        <v>17517.432881000001</v>
      </c>
      <c r="C28" s="623">
        <v>18188.304088000001</v>
      </c>
      <c r="D28" s="623">
        <v>16825.339071999999</v>
      </c>
      <c r="E28" s="623">
        <v>12826.00683</v>
      </c>
      <c r="F28" s="623">
        <v>16834.243818000003</v>
      </c>
      <c r="G28" s="623">
        <v>21704.557755000002</v>
      </c>
      <c r="H28" s="623">
        <v>27830.360197000002</v>
      </c>
      <c r="I28" s="623">
        <v>24301.474354000002</v>
      </c>
      <c r="J28" s="623">
        <v>22397.452082</v>
      </c>
      <c r="K28" s="623">
        <v>21163.927641000002</v>
      </c>
      <c r="L28" s="623"/>
      <c r="M28" s="623"/>
      <c r="N28" s="623"/>
    </row>
    <row r="29" spans="1:14" ht="29.1" customHeight="1">
      <c r="A29" s="1284" t="s">
        <v>286</v>
      </c>
      <c r="B29" s="118">
        <v>0</v>
      </c>
      <c r="C29" s="118">
        <v>0</v>
      </c>
      <c r="D29" s="118"/>
      <c r="E29" s="118">
        <v>0</v>
      </c>
      <c r="F29" s="118">
        <v>0</v>
      </c>
      <c r="G29" s="118">
        <v>0</v>
      </c>
      <c r="H29" s="118">
        <v>2.8809999999999999E-3</v>
      </c>
      <c r="I29" s="118">
        <v>0</v>
      </c>
      <c r="J29" s="118">
        <v>0</v>
      </c>
      <c r="K29" s="118">
        <v>0</v>
      </c>
      <c r="L29" s="118"/>
      <c r="M29" s="118"/>
      <c r="N29" s="118"/>
    </row>
    <row r="30" spans="1:14" ht="29.1" customHeight="1">
      <c r="A30" s="358" t="s">
        <v>287</v>
      </c>
      <c r="B30" s="765">
        <v>0</v>
      </c>
      <c r="C30" s="765">
        <v>0</v>
      </c>
      <c r="D30" s="765"/>
      <c r="E30" s="765">
        <v>0</v>
      </c>
      <c r="F30" s="765">
        <v>0</v>
      </c>
      <c r="G30" s="765">
        <v>0</v>
      </c>
      <c r="H30" s="765">
        <v>0</v>
      </c>
      <c r="I30" s="623">
        <v>0</v>
      </c>
      <c r="J30" s="765">
        <v>0</v>
      </c>
      <c r="K30" s="765">
        <v>0</v>
      </c>
      <c r="L30" s="765"/>
      <c r="M30" s="623"/>
      <c r="N30" s="623"/>
    </row>
    <row r="31" spans="1:14" ht="29.1" customHeight="1">
      <c r="A31" s="1283" t="s">
        <v>288</v>
      </c>
      <c r="B31" s="1274">
        <v>0</v>
      </c>
      <c r="C31" s="1274">
        <v>0</v>
      </c>
      <c r="D31" s="1274"/>
      <c r="E31" s="1274">
        <v>0</v>
      </c>
      <c r="F31" s="1274">
        <v>0</v>
      </c>
      <c r="G31" s="1274">
        <v>0</v>
      </c>
      <c r="H31" s="1274">
        <v>0</v>
      </c>
      <c r="I31" s="118">
        <v>0</v>
      </c>
      <c r="J31" s="1274">
        <v>0</v>
      </c>
      <c r="K31" s="1274">
        <v>0</v>
      </c>
      <c r="L31" s="1274"/>
      <c r="M31" s="118"/>
      <c r="N31" s="118"/>
    </row>
    <row r="32" spans="1:14" ht="29.1" customHeight="1">
      <c r="A32" s="358" t="s">
        <v>289</v>
      </c>
      <c r="B32" s="765">
        <v>0</v>
      </c>
      <c r="C32" s="765">
        <v>0</v>
      </c>
      <c r="D32" s="765"/>
      <c r="E32" s="765">
        <v>0</v>
      </c>
      <c r="F32" s="765">
        <v>0</v>
      </c>
      <c r="G32" s="765">
        <v>0</v>
      </c>
      <c r="H32" s="765">
        <v>2.8809999999999999E-3</v>
      </c>
      <c r="I32" s="623">
        <v>0</v>
      </c>
      <c r="J32" s="765">
        <v>0</v>
      </c>
      <c r="K32" s="765">
        <v>0</v>
      </c>
      <c r="L32" s="765"/>
      <c r="M32" s="623"/>
      <c r="N32" s="623"/>
    </row>
    <row r="33" spans="1:14" ht="29.1" customHeight="1">
      <c r="A33" s="1283" t="s">
        <v>290</v>
      </c>
      <c r="B33" s="1274">
        <v>0</v>
      </c>
      <c r="C33" s="1274">
        <v>0</v>
      </c>
      <c r="D33" s="1274"/>
      <c r="E33" s="1274">
        <v>0</v>
      </c>
      <c r="F33" s="1274">
        <v>0</v>
      </c>
      <c r="G33" s="1274">
        <v>0</v>
      </c>
      <c r="H33" s="1274">
        <v>0</v>
      </c>
      <c r="I33" s="118">
        <v>0</v>
      </c>
      <c r="J33" s="1274">
        <v>0</v>
      </c>
      <c r="K33" s="1274">
        <v>0</v>
      </c>
      <c r="L33" s="1274"/>
      <c r="M33" s="118"/>
      <c r="N33" s="118"/>
    </row>
    <row r="34" spans="1:14" ht="18" customHeight="1">
      <c r="A34" s="360" t="s">
        <v>291</v>
      </c>
      <c r="B34" s="765"/>
      <c r="C34" s="765"/>
      <c r="D34" s="765"/>
      <c r="E34" s="765">
        <v>0</v>
      </c>
      <c r="F34" s="765">
        <v>0</v>
      </c>
      <c r="G34" s="765">
        <v>0</v>
      </c>
      <c r="H34" s="765">
        <v>0</v>
      </c>
      <c r="I34" s="623">
        <v>0</v>
      </c>
      <c r="J34" s="765">
        <v>0</v>
      </c>
      <c r="K34" s="765">
        <v>0</v>
      </c>
      <c r="L34" s="765"/>
      <c r="M34" s="623"/>
      <c r="N34" s="623"/>
    </row>
    <row r="35" spans="1:14" ht="18" customHeight="1">
      <c r="A35" s="1285" t="s">
        <v>292</v>
      </c>
      <c r="B35" s="1274"/>
      <c r="C35" s="1274"/>
      <c r="D35" s="1274"/>
      <c r="E35" s="1274">
        <v>0</v>
      </c>
      <c r="F35" s="1274">
        <v>0</v>
      </c>
      <c r="G35" s="1274">
        <v>0</v>
      </c>
      <c r="H35" s="1274">
        <v>0</v>
      </c>
      <c r="I35" s="118">
        <v>0</v>
      </c>
      <c r="J35" s="1274">
        <v>0</v>
      </c>
      <c r="K35" s="1274">
        <v>0</v>
      </c>
      <c r="L35" s="1274"/>
      <c r="M35" s="118"/>
      <c r="N35" s="118"/>
    </row>
    <row r="36" spans="1:14" ht="18" customHeight="1">
      <c r="A36" s="359" t="s">
        <v>293</v>
      </c>
      <c r="B36" s="765">
        <v>163124.77657299998</v>
      </c>
      <c r="C36" s="765">
        <v>161368.34922099998</v>
      </c>
      <c r="D36" s="765">
        <v>175040.05702099999</v>
      </c>
      <c r="E36" s="765">
        <v>189300.04884999999</v>
      </c>
      <c r="F36" s="765">
        <v>182735.95158299999</v>
      </c>
      <c r="G36" s="765">
        <v>171364.98577900001</v>
      </c>
      <c r="H36" s="765">
        <v>162637.63956800001</v>
      </c>
      <c r="I36" s="623">
        <v>156599.76360800001</v>
      </c>
      <c r="J36" s="765">
        <v>150842.32765300001</v>
      </c>
      <c r="K36" s="765">
        <v>147248.84285399999</v>
      </c>
      <c r="L36" s="765"/>
      <c r="M36" s="623"/>
      <c r="N36" s="623"/>
    </row>
    <row r="37" spans="1:14" ht="18" customHeight="1">
      <c r="A37" s="1286" t="s">
        <v>294</v>
      </c>
      <c r="B37" s="1287">
        <v>-1182.9429306782017</v>
      </c>
      <c r="C37" s="1287">
        <v>-1237.8139074087478</v>
      </c>
      <c r="D37" s="1287">
        <v>-800.05828177985859</v>
      </c>
      <c r="E37" s="1287">
        <v>-921.61985561971835</v>
      </c>
      <c r="F37" s="1287">
        <v>-1052.0558510869919</v>
      </c>
      <c r="G37" s="1287">
        <v>-1041.6516438199792</v>
      </c>
      <c r="H37" s="1287">
        <v>-1327.2324292740843</v>
      </c>
      <c r="I37" s="119">
        <v>-1168.5170533721557</v>
      </c>
      <c r="J37" s="1287">
        <v>-1503.751602665433</v>
      </c>
      <c r="K37" s="1287">
        <v>-1617.1405672822702</v>
      </c>
      <c r="L37" s="1287"/>
      <c r="M37" s="119"/>
      <c r="N37" s="119"/>
    </row>
    <row r="38" spans="1:14">
      <c r="A38" s="648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</row>
    <row r="39" spans="1:14">
      <c r="A39" s="221"/>
    </row>
    <row r="40" spans="1:14">
      <c r="A40" s="78"/>
    </row>
  </sheetData>
  <mergeCells count="3">
    <mergeCell ref="A3:N3"/>
    <mergeCell ref="A4:N4"/>
    <mergeCell ref="A1:N1"/>
  </mergeCells>
  <conditionalFormatting sqref="B8:N36">
    <cfRule type="cellIs" dxfId="17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  <ignoredErrors>
    <ignoredError sqref="C6:N6" twoDigitTextYear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showZeros="0" zoomScaleNormal="100" zoomScaleSheetLayoutView="100" workbookViewId="0">
      <pane ySplit="6" topLeftCell="A7" activePane="bottomLeft" state="frozen"/>
      <selection activeCell="A86" sqref="A86"/>
      <selection pane="bottomLeft" activeCell="A86" sqref="A86"/>
    </sheetView>
  </sheetViews>
  <sheetFormatPr defaultColWidth="9.140625" defaultRowHeight="12.75"/>
  <cols>
    <col min="1" max="1" width="4.28515625" style="103" customWidth="1"/>
    <col min="2" max="2" width="31.7109375" style="103" customWidth="1"/>
    <col min="3" max="3" width="33.140625" style="103" bestFit="1" customWidth="1"/>
    <col min="4" max="5" width="31.7109375" style="103" customWidth="1"/>
    <col min="6" max="16384" width="9.140625" style="25"/>
  </cols>
  <sheetData>
    <row r="1" spans="1:6">
      <c r="A1" s="934"/>
      <c r="B1" s="934"/>
      <c r="C1" s="934"/>
      <c r="D1" s="934"/>
      <c r="E1" s="279" t="s">
        <v>1090</v>
      </c>
      <c r="F1" s="1484"/>
    </row>
    <row r="2" spans="1:6" s="1481" customFormat="1" ht="15.75" customHeight="1">
      <c r="A2" s="1538" t="s">
        <v>1091</v>
      </c>
      <c r="B2" s="1538"/>
      <c r="C2" s="1538"/>
      <c r="D2" s="1538"/>
      <c r="E2" s="1538"/>
    </row>
    <row r="3" spans="1:6" ht="12.75" customHeight="1">
      <c r="A3" s="1727" t="s">
        <v>744</v>
      </c>
      <c r="B3" s="1727"/>
      <c r="C3" s="1727"/>
      <c r="D3" s="1727"/>
      <c r="E3" s="1727"/>
    </row>
    <row r="4" spans="1:6" ht="12.75" customHeight="1">
      <c r="E4" s="81"/>
    </row>
    <row r="5" spans="1:6" s="113" customFormat="1" ht="51" customHeight="1">
      <c r="A5" s="1173" t="s">
        <v>30</v>
      </c>
      <c r="B5" s="1173" t="s">
        <v>1092</v>
      </c>
      <c r="C5" s="1173" t="s">
        <v>960</v>
      </c>
      <c r="D5" s="1173" t="s">
        <v>1093</v>
      </c>
      <c r="E5" s="1173" t="s">
        <v>1094</v>
      </c>
    </row>
    <row r="6" spans="1:6" s="113" customFormat="1" ht="15" customHeight="1">
      <c r="A6" s="1174">
        <v>1</v>
      </c>
      <c r="B6" s="1174">
        <v>2</v>
      </c>
      <c r="C6" s="1174">
        <v>3</v>
      </c>
      <c r="D6" s="1174">
        <v>4</v>
      </c>
      <c r="E6" s="1174">
        <v>5</v>
      </c>
    </row>
    <row r="7" spans="1:6" ht="30" customHeight="1">
      <c r="A7" s="734">
        <v>1</v>
      </c>
      <c r="B7" s="899" t="s">
        <v>40</v>
      </c>
      <c r="C7" s="899" t="s">
        <v>979</v>
      </c>
      <c r="D7" s="899" t="s">
        <v>1105</v>
      </c>
      <c r="E7" s="736" t="s">
        <v>1111</v>
      </c>
    </row>
    <row r="8" spans="1:6" ht="30" customHeight="1">
      <c r="A8" s="729">
        <v>2</v>
      </c>
      <c r="B8" s="900" t="s">
        <v>74</v>
      </c>
      <c r="C8" s="900" t="s">
        <v>1095</v>
      </c>
      <c r="D8" s="900" t="s">
        <v>1106</v>
      </c>
      <c r="E8" s="731" t="s">
        <v>1112</v>
      </c>
    </row>
    <row r="9" spans="1:6" ht="30" customHeight="1">
      <c r="A9" s="737">
        <v>3</v>
      </c>
      <c r="B9" s="901" t="s">
        <v>75</v>
      </c>
      <c r="C9" s="901" t="s">
        <v>1096</v>
      </c>
      <c r="D9" s="901" t="s">
        <v>1107</v>
      </c>
      <c r="E9" s="739" t="s">
        <v>1112</v>
      </c>
    </row>
    <row r="10" spans="1:6" ht="30" customHeight="1">
      <c r="A10" s="732">
        <v>4</v>
      </c>
      <c r="B10" s="902" t="s">
        <v>56</v>
      </c>
      <c r="C10" s="902" t="s">
        <v>988</v>
      </c>
      <c r="D10" s="902" t="s">
        <v>1108</v>
      </c>
      <c r="E10" s="731" t="s">
        <v>1113</v>
      </c>
    </row>
    <row r="11" spans="1:6" ht="30" customHeight="1">
      <c r="A11" s="740">
        <v>5</v>
      </c>
      <c r="B11" s="1001" t="s">
        <v>55</v>
      </c>
      <c r="C11" s="1001" t="s">
        <v>1097</v>
      </c>
      <c r="D11" s="1001" t="s">
        <v>1109</v>
      </c>
      <c r="E11" s="740" t="s">
        <v>1113</v>
      </c>
    </row>
    <row r="12" spans="1:6" ht="30" customHeight="1">
      <c r="A12" s="732">
        <v>6</v>
      </c>
      <c r="B12" s="902" t="s">
        <v>81</v>
      </c>
      <c r="C12" s="902" t="s">
        <v>1098</v>
      </c>
      <c r="D12" s="902" t="s">
        <v>1108</v>
      </c>
      <c r="E12" s="732" t="s">
        <v>1114</v>
      </c>
    </row>
    <row r="13" spans="1:6" ht="45" customHeight="1">
      <c r="A13" s="740">
        <v>7</v>
      </c>
      <c r="B13" s="1001" t="s">
        <v>84</v>
      </c>
      <c r="C13" s="1001" t="s">
        <v>998</v>
      </c>
      <c r="D13" s="1001" t="s">
        <v>1101</v>
      </c>
      <c r="E13" s="740" t="s">
        <v>345</v>
      </c>
    </row>
    <row r="14" spans="1:6" ht="30" customHeight="1">
      <c r="A14" s="960">
        <v>8</v>
      </c>
      <c r="B14" s="1080" t="s">
        <v>85</v>
      </c>
      <c r="C14" s="1080" t="s">
        <v>986</v>
      </c>
      <c r="D14" s="1080" t="s">
        <v>1110</v>
      </c>
      <c r="E14" s="1081" t="s">
        <v>1115</v>
      </c>
    </row>
    <row r="15" spans="1:6" ht="30" customHeight="1">
      <c r="A15" s="740">
        <v>9</v>
      </c>
      <c r="B15" s="1001" t="s">
        <v>86</v>
      </c>
      <c r="C15" s="1001" t="s">
        <v>989</v>
      </c>
      <c r="D15" s="1001" t="s">
        <v>1109</v>
      </c>
      <c r="E15" s="740" t="s">
        <v>1116</v>
      </c>
    </row>
    <row r="16" spans="1:6" ht="30" customHeight="1">
      <c r="A16" s="1109">
        <v>10</v>
      </c>
      <c r="B16" s="1183" t="s">
        <v>62</v>
      </c>
      <c r="C16" s="1183" t="s">
        <v>1099</v>
      </c>
      <c r="D16" s="1183" t="s">
        <v>1109</v>
      </c>
      <c r="E16" s="1109" t="s">
        <v>1116</v>
      </c>
    </row>
    <row r="17" spans="1:5" ht="30" customHeight="1">
      <c r="A17" s="740">
        <v>11</v>
      </c>
      <c r="B17" s="1001" t="s">
        <v>113</v>
      </c>
      <c r="C17" s="1001" t="s">
        <v>1100</v>
      </c>
      <c r="D17" s="1001" t="s">
        <v>1101</v>
      </c>
      <c r="E17" s="740" t="s">
        <v>1117</v>
      </c>
    </row>
    <row r="18" spans="1:5" ht="30" customHeight="1">
      <c r="A18" s="952">
        <v>12</v>
      </c>
      <c r="B18" s="1221" t="s">
        <v>114</v>
      </c>
      <c r="C18" s="1221" t="s">
        <v>1101</v>
      </c>
      <c r="D18" s="1221" t="s">
        <v>1101</v>
      </c>
      <c r="E18" s="952" t="s">
        <v>1117</v>
      </c>
    </row>
    <row r="19" spans="1:5" ht="30" customHeight="1">
      <c r="A19" s="777">
        <v>13</v>
      </c>
      <c r="B19" s="1222" t="s">
        <v>117</v>
      </c>
      <c r="C19" s="1222" t="s">
        <v>1220</v>
      </c>
      <c r="D19" s="1222" t="s">
        <v>1103</v>
      </c>
      <c r="E19" s="777" t="s">
        <v>1118</v>
      </c>
    </row>
    <row r="20" spans="1:5" ht="30" customHeight="1">
      <c r="A20" s="1109">
        <v>14</v>
      </c>
      <c r="B20" s="1183" t="s">
        <v>118</v>
      </c>
      <c r="C20" s="1183" t="s">
        <v>1102</v>
      </c>
      <c r="D20" s="1183" t="s">
        <v>1104</v>
      </c>
      <c r="E20" s="1109" t="s">
        <v>1118</v>
      </c>
    </row>
    <row r="21" spans="1:5" ht="30" customHeight="1">
      <c r="A21" s="742">
        <v>15</v>
      </c>
      <c r="B21" s="1220" t="s">
        <v>119</v>
      </c>
      <c r="C21" s="1220" t="s">
        <v>1014</v>
      </c>
      <c r="D21" s="1220" t="s">
        <v>1219</v>
      </c>
      <c r="E21" s="742" t="s">
        <v>1118</v>
      </c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36"/>
  <sheetViews>
    <sheetView showZeros="0" zoomScaleNormal="100" zoomScaleSheetLayoutView="100" workbookViewId="0">
      <pane xSplit="1" ySplit="6" topLeftCell="B7" activePane="bottomRight" state="frozen"/>
      <selection activeCell="A86" sqref="A86"/>
      <selection pane="topRight" activeCell="A86" sqref="A86"/>
      <selection pane="bottomLeft" activeCell="A86" sqref="A86"/>
      <selection pane="bottomRight" activeCell="N1" sqref="N1"/>
    </sheetView>
  </sheetViews>
  <sheetFormatPr defaultColWidth="9.140625" defaultRowHeight="12.75"/>
  <cols>
    <col min="1" max="1" width="36.85546875" style="75" customWidth="1"/>
    <col min="2" max="3" width="7.28515625" style="75" customWidth="1"/>
    <col min="4" max="14" width="7.28515625" style="79" customWidth="1"/>
    <col min="15" max="16384" width="9.140625" style="75"/>
  </cols>
  <sheetData>
    <row r="1" spans="1:15" s="252" customFormat="1" ht="15" customHeight="1">
      <c r="A1" s="254"/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 t="s">
        <v>295</v>
      </c>
    </row>
    <row r="2" spans="1:15" s="347" customFormat="1" ht="15.75" customHeight="1">
      <c r="A2" s="1535" t="s">
        <v>296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</row>
    <row r="3" spans="1:15">
      <c r="A3" s="1536"/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</row>
    <row r="4" spans="1: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263</v>
      </c>
    </row>
    <row r="5" spans="1:15" s="78" customFormat="1" ht="30" customHeight="1">
      <c r="A5" s="930" t="s">
        <v>264</v>
      </c>
      <c r="B5" s="1106">
        <v>44562</v>
      </c>
      <c r="C5" s="1106">
        <v>44593</v>
      </c>
      <c r="D5" s="1106">
        <v>44621</v>
      </c>
      <c r="E5" s="1106">
        <v>44652</v>
      </c>
      <c r="F5" s="1106">
        <v>44682</v>
      </c>
      <c r="G5" s="1106">
        <v>44713</v>
      </c>
      <c r="H5" s="1106">
        <v>44743</v>
      </c>
      <c r="I5" s="1106">
        <v>44774</v>
      </c>
      <c r="J5" s="1106">
        <v>44805</v>
      </c>
      <c r="K5" s="1106">
        <v>44835</v>
      </c>
      <c r="L5" s="1106">
        <v>44866</v>
      </c>
      <c r="M5" s="1106">
        <v>44896</v>
      </c>
      <c r="N5" s="1106">
        <v>44927</v>
      </c>
      <c r="O5" s="937"/>
    </row>
    <row r="6" spans="1:15" s="78" customFormat="1" ht="15" customHeight="1">
      <c r="A6" s="930">
        <v>1</v>
      </c>
      <c r="B6" s="930">
        <v>2</v>
      </c>
      <c r="C6" s="930">
        <v>3</v>
      </c>
      <c r="D6" s="930">
        <v>4</v>
      </c>
      <c r="E6" s="930">
        <v>5</v>
      </c>
      <c r="F6" s="930">
        <v>6</v>
      </c>
      <c r="G6" s="930">
        <v>7</v>
      </c>
      <c r="H6" s="930">
        <v>8</v>
      </c>
      <c r="I6" s="930">
        <v>9</v>
      </c>
      <c r="J6" s="930">
        <v>10</v>
      </c>
      <c r="K6" s="930">
        <v>11</v>
      </c>
      <c r="L6" s="930">
        <v>12</v>
      </c>
      <c r="M6" s="930">
        <v>13</v>
      </c>
      <c r="N6" s="930">
        <v>14</v>
      </c>
      <c r="O6" s="938"/>
    </row>
    <row r="7" spans="1:15" ht="18" customHeight="1">
      <c r="A7" s="355" t="s">
        <v>265</v>
      </c>
      <c r="B7" s="767">
        <v>-93022.946247999993</v>
      </c>
      <c r="C7" s="767">
        <v>-92061.343273000006</v>
      </c>
      <c r="D7" s="767">
        <v>-91864.748814999999</v>
      </c>
      <c r="E7" s="767">
        <v>-93322.216939999998</v>
      </c>
      <c r="F7" s="767">
        <v>-95565.859251999995</v>
      </c>
      <c r="G7" s="767">
        <v>-91026.235979999998</v>
      </c>
      <c r="H7" s="767">
        <v>-100836.771677</v>
      </c>
      <c r="I7" s="767">
        <v>-101468.853436</v>
      </c>
      <c r="J7" s="767">
        <v>-114519.69377099999</v>
      </c>
      <c r="K7" s="767">
        <v>-104448.79201600002</v>
      </c>
      <c r="L7" s="767"/>
      <c r="M7" s="767"/>
      <c r="N7" s="767"/>
      <c r="O7" s="939"/>
    </row>
    <row r="8" spans="1:15" ht="18" customHeight="1">
      <c r="A8" s="751" t="s">
        <v>267</v>
      </c>
      <c r="B8" s="1288">
        <v>32159.836806999996</v>
      </c>
      <c r="C8" s="1288">
        <v>29313.462634</v>
      </c>
      <c r="D8" s="1288">
        <v>30251.217045000001</v>
      </c>
      <c r="E8" s="1288">
        <v>33147.474862999996</v>
      </c>
      <c r="F8" s="1288">
        <v>39092.233368999994</v>
      </c>
      <c r="G8" s="1288">
        <v>55492.510885999996</v>
      </c>
      <c r="H8" s="1288">
        <v>49075.292071999997</v>
      </c>
      <c r="I8" s="1288">
        <v>64581.271272999998</v>
      </c>
      <c r="J8" s="1288">
        <v>61137.661892000004</v>
      </c>
      <c r="K8" s="1288">
        <v>69358.951979999983</v>
      </c>
      <c r="L8" s="1288"/>
      <c r="M8" s="1288"/>
      <c r="N8" s="1288"/>
      <c r="O8" s="939"/>
    </row>
    <row r="9" spans="1:15" ht="18" customHeight="1">
      <c r="A9" s="358" t="s">
        <v>268</v>
      </c>
      <c r="B9" s="768">
        <v>-125182.78305499999</v>
      </c>
      <c r="C9" s="768">
        <v>-121374.805907</v>
      </c>
      <c r="D9" s="768">
        <v>-122115.96586</v>
      </c>
      <c r="E9" s="768">
        <v>-126469.69180299999</v>
      </c>
      <c r="F9" s="768">
        <v>-134658.09262099999</v>
      </c>
      <c r="G9" s="768">
        <v>-146518.746866</v>
      </c>
      <c r="H9" s="768">
        <v>-149912.06374899999</v>
      </c>
      <c r="I9" s="768">
        <v>-166050.124709</v>
      </c>
      <c r="J9" s="768">
        <v>-175657.35566299999</v>
      </c>
      <c r="K9" s="768">
        <v>-173807.743996</v>
      </c>
      <c r="L9" s="768"/>
      <c r="M9" s="873"/>
      <c r="N9" s="873"/>
    </row>
    <row r="10" spans="1:15" ht="18" customHeight="1">
      <c r="A10" s="1285" t="s">
        <v>297</v>
      </c>
      <c r="B10" s="769">
        <v>47857.816481492533</v>
      </c>
      <c r="C10" s="769">
        <v>42258.818640552461</v>
      </c>
      <c r="D10" s="769">
        <v>40224.595957033926</v>
      </c>
      <c r="E10" s="769">
        <v>35237.407784777744</v>
      </c>
      <c r="F10" s="769">
        <v>46992.478794770119</v>
      </c>
      <c r="G10" s="769">
        <v>50279.958568755101</v>
      </c>
      <c r="H10" s="769">
        <v>59037.497945052703</v>
      </c>
      <c r="I10" s="769">
        <v>57033.374311282518</v>
      </c>
      <c r="J10" s="769">
        <v>67922.63274459877</v>
      </c>
      <c r="K10" s="769">
        <v>54005.533834028574</v>
      </c>
      <c r="L10" s="769"/>
      <c r="M10" s="769"/>
      <c r="N10" s="769"/>
    </row>
    <row r="11" spans="1:15" ht="18" customHeight="1">
      <c r="A11" s="356" t="s">
        <v>298</v>
      </c>
      <c r="B11" s="768">
        <v>4134.9379659999995</v>
      </c>
      <c r="C11" s="768">
        <v>5007.6003540000002</v>
      </c>
      <c r="D11" s="768">
        <v>4706.9582050000008</v>
      </c>
      <c r="E11" s="768">
        <v>3870.6860939999997</v>
      </c>
      <c r="F11" s="768">
        <v>4972.1807330000001</v>
      </c>
      <c r="G11" s="768">
        <v>4461.6746210000001</v>
      </c>
      <c r="H11" s="768">
        <v>4083.9141970000001</v>
      </c>
      <c r="I11" s="768">
        <v>4927.8305790000004</v>
      </c>
      <c r="J11" s="768">
        <v>5996.2806069999988</v>
      </c>
      <c r="K11" s="768">
        <v>5484.9576260000003</v>
      </c>
      <c r="L11" s="768"/>
      <c r="M11" s="768"/>
      <c r="N11" s="768"/>
    </row>
    <row r="12" spans="1:15" ht="29.1" customHeight="1">
      <c r="A12" s="1283" t="s">
        <v>299</v>
      </c>
      <c r="B12" s="769">
        <v>31488.390608999998</v>
      </c>
      <c r="C12" s="769">
        <v>22366.729811999998</v>
      </c>
      <c r="D12" s="769">
        <v>22476.698326999998</v>
      </c>
      <c r="E12" s="769">
        <v>20778.220206999998</v>
      </c>
      <c r="F12" s="769">
        <v>27463.011578000001</v>
      </c>
      <c r="G12" s="769">
        <v>28652.525355999998</v>
      </c>
      <c r="H12" s="769">
        <v>32199.821408</v>
      </c>
      <c r="I12" s="769">
        <v>31880.462179000002</v>
      </c>
      <c r="J12" s="769">
        <v>43278.232690999997</v>
      </c>
      <c r="K12" s="769">
        <v>31974.839318999999</v>
      </c>
      <c r="L12" s="769"/>
      <c r="M12" s="769"/>
      <c r="N12" s="769"/>
    </row>
    <row r="13" spans="1:15" ht="18" customHeight="1">
      <c r="A13" s="358" t="s">
        <v>300</v>
      </c>
      <c r="B13" s="768">
        <v>12234.487906492535</v>
      </c>
      <c r="C13" s="768">
        <v>14884.488474552465</v>
      </c>
      <c r="D13" s="768">
        <v>13040.939425033923</v>
      </c>
      <c r="E13" s="768">
        <v>10588.501483777743</v>
      </c>
      <c r="F13" s="768">
        <v>14557.286483770115</v>
      </c>
      <c r="G13" s="768">
        <v>17165.758591755108</v>
      </c>
      <c r="H13" s="768">
        <v>22753.762340052697</v>
      </c>
      <c r="I13" s="768">
        <v>20225.081553282518</v>
      </c>
      <c r="J13" s="768">
        <v>18648.119446598776</v>
      </c>
      <c r="K13" s="768">
        <v>16545.736889028572</v>
      </c>
      <c r="L13" s="768"/>
      <c r="M13" s="768"/>
      <c r="N13" s="768"/>
    </row>
    <row r="14" spans="1:15" ht="29.1" customHeight="1">
      <c r="A14" s="1289" t="s">
        <v>301</v>
      </c>
      <c r="B14" s="769">
        <v>-79581.075137152191</v>
      </c>
      <c r="C14" s="769">
        <v>-80770.888606298846</v>
      </c>
      <c r="D14" s="769">
        <v>-81966.345520293457</v>
      </c>
      <c r="E14" s="769">
        <v>-85705.451759547344</v>
      </c>
      <c r="F14" s="769">
        <v>-89733.992868391899</v>
      </c>
      <c r="G14" s="769">
        <v>-91698.32282685618</v>
      </c>
      <c r="H14" s="769">
        <v>-89586.754547219898</v>
      </c>
      <c r="I14" s="769">
        <v>-94141.734885006415</v>
      </c>
      <c r="J14" s="769">
        <v>-90589.224991354175</v>
      </c>
      <c r="K14" s="769">
        <v>-92344.972013704406</v>
      </c>
      <c r="L14" s="769"/>
      <c r="M14" s="769"/>
      <c r="N14" s="769"/>
    </row>
    <row r="15" spans="1:15" ht="18" customHeight="1">
      <c r="A15" s="356" t="s">
        <v>271</v>
      </c>
      <c r="B15" s="768">
        <v>11365.394717577663</v>
      </c>
      <c r="C15" s="768">
        <v>10940.907072954546</v>
      </c>
      <c r="D15" s="768">
        <v>11253.351412700231</v>
      </c>
      <c r="E15" s="768">
        <v>11510.922352110008</v>
      </c>
      <c r="F15" s="768">
        <v>10735.712682270318</v>
      </c>
      <c r="G15" s="768">
        <v>10509.104106544288</v>
      </c>
      <c r="H15" s="768">
        <v>10833.732149858075</v>
      </c>
      <c r="I15" s="768">
        <v>11113.288025718615</v>
      </c>
      <c r="J15" s="768">
        <v>12732.332478165772</v>
      </c>
      <c r="K15" s="768">
        <v>14368.391296626669</v>
      </c>
      <c r="L15" s="768"/>
      <c r="M15" s="768"/>
      <c r="N15" s="768"/>
    </row>
    <row r="16" spans="1:15" ht="29.1" customHeight="1">
      <c r="A16" s="1283" t="s">
        <v>302</v>
      </c>
      <c r="B16" s="769">
        <v>-90946.469854729847</v>
      </c>
      <c r="C16" s="769">
        <v>-91711.795679253395</v>
      </c>
      <c r="D16" s="769">
        <v>-93219.696932993684</v>
      </c>
      <c r="E16" s="769">
        <v>-97216.374111657351</v>
      </c>
      <c r="F16" s="769">
        <v>-100469.70555066221</v>
      </c>
      <c r="G16" s="769">
        <v>-102207.42693340046</v>
      </c>
      <c r="H16" s="769">
        <v>-100420.48669707797</v>
      </c>
      <c r="I16" s="769">
        <v>-105255.02291072503</v>
      </c>
      <c r="J16" s="769">
        <v>-103321.55746951995</v>
      </c>
      <c r="K16" s="769">
        <v>-106713.36331033107</v>
      </c>
      <c r="L16" s="769"/>
      <c r="M16" s="769"/>
      <c r="N16" s="769"/>
    </row>
    <row r="17" spans="1:14" ht="29.1" customHeight="1">
      <c r="A17" s="357" t="s">
        <v>273</v>
      </c>
      <c r="B17" s="768">
        <v>-10364.066359206059</v>
      </c>
      <c r="C17" s="768">
        <v>-9955.4380162782509</v>
      </c>
      <c r="D17" s="768">
        <v>-9942.0991391893895</v>
      </c>
      <c r="E17" s="768">
        <v>-9802.4348167455682</v>
      </c>
      <c r="F17" s="768">
        <v>-9693.7902240000003</v>
      </c>
      <c r="G17" s="768">
        <v>-9622.3834419999985</v>
      </c>
      <c r="H17" s="768">
        <v>-9810.8024239999995</v>
      </c>
      <c r="I17" s="768">
        <v>-10036.095818999998</v>
      </c>
      <c r="J17" s="768">
        <v>-10340.155774999999</v>
      </c>
      <c r="K17" s="768">
        <v>-10239.969109</v>
      </c>
      <c r="L17" s="768"/>
      <c r="M17" s="768"/>
      <c r="N17" s="768"/>
    </row>
    <row r="18" spans="1:14" ht="29.1" customHeight="1">
      <c r="A18" s="1289" t="s">
        <v>274</v>
      </c>
      <c r="B18" s="769">
        <v>331632.03713484673</v>
      </c>
      <c r="C18" s="769">
        <v>331410.50151304633</v>
      </c>
      <c r="D18" s="769">
        <v>334872.04577671667</v>
      </c>
      <c r="E18" s="769">
        <v>348152.2937178305</v>
      </c>
      <c r="F18" s="769">
        <v>348707.0197035314</v>
      </c>
      <c r="G18" s="769">
        <v>354266.94882012415</v>
      </c>
      <c r="H18" s="769">
        <v>353038.30253680854</v>
      </c>
      <c r="I18" s="769">
        <v>357122.52115777857</v>
      </c>
      <c r="J18" s="769">
        <v>366482.74036106828</v>
      </c>
      <c r="K18" s="769">
        <v>374121.95038311067</v>
      </c>
      <c r="L18" s="769"/>
      <c r="M18" s="769"/>
      <c r="N18" s="769"/>
    </row>
    <row r="19" spans="1:14" ht="29.1" customHeight="1">
      <c r="A19" s="358" t="s">
        <v>275</v>
      </c>
      <c r="B19" s="768">
        <v>2713.5199764735075</v>
      </c>
      <c r="C19" s="768">
        <v>2743.9817171576233</v>
      </c>
      <c r="D19" s="768">
        <v>2780.3609647599951</v>
      </c>
      <c r="E19" s="768">
        <v>2870.5033641038935</v>
      </c>
      <c r="F19" s="768">
        <v>2823.2332610217013</v>
      </c>
      <c r="G19" s="768">
        <v>2818.4644610686746</v>
      </c>
      <c r="H19" s="768">
        <v>2815.4285500256442</v>
      </c>
      <c r="I19" s="768">
        <v>2861.61239912262</v>
      </c>
      <c r="J19" s="768">
        <v>2879.5420795822743</v>
      </c>
      <c r="K19" s="768">
        <v>2892.2235271273653</v>
      </c>
      <c r="L19" s="768"/>
      <c r="M19" s="768"/>
      <c r="N19" s="768"/>
    </row>
    <row r="20" spans="1:14" ht="18" customHeight="1">
      <c r="A20" s="1283" t="s">
        <v>276</v>
      </c>
      <c r="B20" s="769"/>
      <c r="C20" s="769">
        <v>0</v>
      </c>
      <c r="D20" s="769">
        <v>0</v>
      </c>
      <c r="E20" s="769">
        <v>0</v>
      </c>
      <c r="F20" s="769">
        <v>0</v>
      </c>
      <c r="G20" s="769">
        <v>0</v>
      </c>
      <c r="H20" s="769">
        <v>0</v>
      </c>
      <c r="I20" s="769">
        <v>0</v>
      </c>
      <c r="J20" s="769">
        <v>0</v>
      </c>
      <c r="K20" s="769">
        <v>0</v>
      </c>
      <c r="L20" s="769"/>
      <c r="M20" s="769"/>
      <c r="N20" s="769"/>
    </row>
    <row r="21" spans="1:14" ht="29.1" customHeight="1">
      <c r="A21" s="358" t="s">
        <v>277</v>
      </c>
      <c r="B21" s="919">
        <v>65891.783288668288</v>
      </c>
      <c r="C21" s="919">
        <v>64272.903150965038</v>
      </c>
      <c r="D21" s="919">
        <v>63221.448816925564</v>
      </c>
      <c r="E21" s="919">
        <v>66088.043936216854</v>
      </c>
      <c r="F21" s="919">
        <v>64839.910058764697</v>
      </c>
      <c r="G21" s="919">
        <v>65180.580078346997</v>
      </c>
      <c r="H21" s="919">
        <v>64155.744322466198</v>
      </c>
      <c r="I21" s="919">
        <v>64509.397068411854</v>
      </c>
      <c r="J21" s="919">
        <v>65231.913943628017</v>
      </c>
      <c r="K21" s="919">
        <v>66088.247802616112</v>
      </c>
      <c r="L21" s="919"/>
      <c r="M21" s="919"/>
      <c r="N21" s="919"/>
    </row>
    <row r="22" spans="1:14" ht="18" customHeight="1">
      <c r="A22" s="751" t="s">
        <v>278</v>
      </c>
      <c r="B22" s="771">
        <v>263026.73386970494</v>
      </c>
      <c r="C22" s="771">
        <v>264393.61664492369</v>
      </c>
      <c r="D22" s="771">
        <v>268870.23599503114</v>
      </c>
      <c r="E22" s="771">
        <v>279193.74641750974</v>
      </c>
      <c r="F22" s="771">
        <v>281043.876383745</v>
      </c>
      <c r="G22" s="771">
        <v>286267.90428070846</v>
      </c>
      <c r="H22" s="771">
        <v>286067.12966431672</v>
      </c>
      <c r="I22" s="771">
        <v>289751.51169024408</v>
      </c>
      <c r="J22" s="771">
        <v>298371.28433785797</v>
      </c>
      <c r="K22" s="771">
        <v>305141.47905336722</v>
      </c>
      <c r="L22" s="771"/>
      <c r="M22" s="771"/>
      <c r="N22" s="771"/>
    </row>
    <row r="23" spans="1:14" ht="18" customHeight="1">
      <c r="A23" s="920" t="s">
        <v>303</v>
      </c>
      <c r="B23" s="770">
        <v>1893.4798289999999</v>
      </c>
      <c r="C23" s="770">
        <v>1334.165988</v>
      </c>
      <c r="D23" s="770">
        <v>2509.5791499999996</v>
      </c>
      <c r="E23" s="770">
        <v>2025.8813879999998</v>
      </c>
      <c r="F23" s="770">
        <v>1919.3110119999999</v>
      </c>
      <c r="G23" s="770">
        <v>1917.8973940000001</v>
      </c>
      <c r="H23" s="770">
        <v>2544.0190110000003</v>
      </c>
      <c r="I23" s="770">
        <v>1770.49821</v>
      </c>
      <c r="J23" s="770">
        <v>2858.001045</v>
      </c>
      <c r="K23" s="770">
        <v>2039.2775929999998</v>
      </c>
      <c r="L23" s="770"/>
      <c r="M23" s="770"/>
      <c r="N23" s="770"/>
    </row>
    <row r="24" spans="1:14" ht="29.1" customHeight="1">
      <c r="A24" s="1402" t="s">
        <v>304</v>
      </c>
      <c r="B24" s="1403">
        <v>35496.18656899999</v>
      </c>
      <c r="C24" s="1403">
        <v>30696.888287000002</v>
      </c>
      <c r="D24" s="1403">
        <v>29935.779506999992</v>
      </c>
      <c r="E24" s="1403">
        <v>31019.805936999997</v>
      </c>
      <c r="F24" s="1403">
        <v>34508.202701999995</v>
      </c>
      <c r="G24" s="1403">
        <v>37929.479536999992</v>
      </c>
      <c r="H24" s="1403">
        <v>40086.508243999997</v>
      </c>
      <c r="I24" s="1403">
        <v>37420.914483</v>
      </c>
      <c r="J24" s="1403">
        <v>40242.102070999994</v>
      </c>
      <c r="K24" s="1403">
        <v>40302.066228999996</v>
      </c>
      <c r="L24" s="1403"/>
      <c r="M24" s="1403"/>
      <c r="N24" s="1403"/>
    </row>
    <row r="25" spans="1:14" ht="29.1" customHeight="1">
      <c r="A25" s="359" t="s">
        <v>305</v>
      </c>
      <c r="B25" s="768">
        <v>75502.394264999995</v>
      </c>
      <c r="C25" s="768">
        <v>72842.000694000002</v>
      </c>
      <c r="D25" s="768">
        <v>71661.530937999996</v>
      </c>
      <c r="E25" s="768">
        <v>73403.120208000008</v>
      </c>
      <c r="F25" s="768">
        <v>77079.735835000014</v>
      </c>
      <c r="G25" s="768">
        <v>83238.516242999991</v>
      </c>
      <c r="H25" s="768">
        <v>77363.749150999996</v>
      </c>
      <c r="I25" s="768">
        <v>78797.513376999996</v>
      </c>
      <c r="J25" s="768">
        <v>85134.657861999978</v>
      </c>
      <c r="K25" s="768">
        <v>89605.051800999994</v>
      </c>
      <c r="L25" s="768"/>
      <c r="M25" s="768"/>
      <c r="N25" s="768"/>
    </row>
    <row r="26" spans="1:14" ht="29.1" customHeight="1">
      <c r="A26" s="1404" t="s">
        <v>288</v>
      </c>
      <c r="B26" s="1406">
        <v>309.20229667709862</v>
      </c>
      <c r="C26" s="1406">
        <v>303.63309395041034</v>
      </c>
      <c r="D26" s="1406">
        <v>325.18932434947715</v>
      </c>
      <c r="E26" s="1406">
        <v>284.58040161819247</v>
      </c>
      <c r="F26" s="1406">
        <v>282.98923555768101</v>
      </c>
      <c r="G26" s="1406">
        <v>245.30686779806422</v>
      </c>
      <c r="H26" s="1406">
        <v>224.1249130060358</v>
      </c>
      <c r="I26" s="1406">
        <v>212.29279431997406</v>
      </c>
      <c r="J26" s="1406">
        <v>225.7640434832789</v>
      </c>
      <c r="K26" s="1406">
        <v>212.74608666799151</v>
      </c>
      <c r="L26" s="1406"/>
      <c r="M26" s="1406"/>
      <c r="N26" s="1406"/>
    </row>
    <row r="27" spans="1:14" ht="29.1" customHeight="1">
      <c r="A27" s="359" t="s">
        <v>289</v>
      </c>
      <c r="B27" s="919">
        <v>126.77288899999999</v>
      </c>
      <c r="C27" s="919">
        <v>133.31415899999999</v>
      </c>
      <c r="D27" s="919">
        <v>138.16118599999999</v>
      </c>
      <c r="E27" s="919">
        <v>138.57469800000001</v>
      </c>
      <c r="F27" s="919">
        <v>141.46952999999999</v>
      </c>
      <c r="G27" s="919">
        <v>150.11975799999999</v>
      </c>
      <c r="H27" s="919">
        <v>155.34607499999998</v>
      </c>
      <c r="I27" s="919">
        <v>161.34900999999999</v>
      </c>
      <c r="J27" s="919">
        <v>182.75087600000001</v>
      </c>
      <c r="K27" s="919">
        <v>190.22725199999999</v>
      </c>
      <c r="L27" s="919"/>
      <c r="M27" s="919"/>
      <c r="N27" s="919"/>
    </row>
    <row r="28" spans="1:14" ht="29.1" customHeight="1">
      <c r="A28" s="1404" t="s">
        <v>290</v>
      </c>
      <c r="B28" s="1405">
        <v>104.13753023985564</v>
      </c>
      <c r="C28" s="1405">
        <v>104.07304660299641</v>
      </c>
      <c r="D28" s="1405">
        <v>104.2307691013886</v>
      </c>
      <c r="E28" s="1405">
        <v>104.31833810005527</v>
      </c>
      <c r="F28" s="1405">
        <v>104.22417001416147</v>
      </c>
      <c r="G28" s="1405">
        <v>104.54156462553229</v>
      </c>
      <c r="H28" s="1405">
        <v>104.46486671334536</v>
      </c>
      <c r="I28" s="1405">
        <v>104.10730745968208</v>
      </c>
      <c r="J28" s="1405">
        <v>96.253184349520879</v>
      </c>
      <c r="K28" s="1405">
        <v>95.930667097984852</v>
      </c>
      <c r="L28" s="1405"/>
      <c r="M28" s="1405"/>
      <c r="N28" s="1405"/>
    </row>
    <row r="29" spans="1:14" ht="18" customHeight="1">
      <c r="A29" s="360" t="s">
        <v>291</v>
      </c>
      <c r="B29" s="768">
        <v>16712.940642270147</v>
      </c>
      <c r="C29" s="768">
        <v>17187.656250946613</v>
      </c>
      <c r="D29" s="768">
        <v>17300.747653606304</v>
      </c>
      <c r="E29" s="768">
        <v>17947.828215742658</v>
      </c>
      <c r="F29" s="768">
        <v>17798.256024737784</v>
      </c>
      <c r="G29" s="768">
        <v>17705.872828199532</v>
      </c>
      <c r="H29" s="768">
        <v>17365.774127522036</v>
      </c>
      <c r="I29" s="768">
        <v>14941.257680074963</v>
      </c>
      <c r="J29" s="768">
        <v>15088.634193680044</v>
      </c>
      <c r="K29" s="768">
        <v>13827.361762468929</v>
      </c>
      <c r="L29" s="768"/>
      <c r="M29" s="768"/>
      <c r="N29" s="768"/>
    </row>
    <row r="30" spans="1:14" ht="18" customHeight="1">
      <c r="A30" s="1407" t="s">
        <v>292</v>
      </c>
      <c r="B30" s="1405"/>
      <c r="C30" s="1405"/>
      <c r="D30" s="1405"/>
      <c r="E30" s="1405">
        <v>0</v>
      </c>
      <c r="F30" s="1405">
        <v>0</v>
      </c>
      <c r="G30" s="1405">
        <v>0</v>
      </c>
      <c r="H30" s="1405">
        <v>0</v>
      </c>
      <c r="I30" s="1405">
        <v>0</v>
      </c>
      <c r="J30" s="1405">
        <v>0</v>
      </c>
      <c r="K30" s="1405">
        <v>0</v>
      </c>
      <c r="L30" s="1405"/>
      <c r="M30" s="1405"/>
      <c r="N30" s="1405"/>
    </row>
    <row r="31" spans="1:14" ht="18" customHeight="1">
      <c r="A31" s="360" t="s">
        <v>306</v>
      </c>
      <c r="B31" s="768">
        <v>5070.8201639999997</v>
      </c>
      <c r="C31" s="768">
        <v>5638.5999860000002</v>
      </c>
      <c r="D31" s="768">
        <v>5633.4218000000001</v>
      </c>
      <c r="E31" s="768">
        <v>5628.8028439999998</v>
      </c>
      <c r="F31" s="768">
        <v>5628.3618699999997</v>
      </c>
      <c r="G31" s="768">
        <v>5624.2280430000001</v>
      </c>
      <c r="H31" s="768">
        <v>5623.2122079999999</v>
      </c>
      <c r="I31" s="768">
        <v>5621.8097879999996</v>
      </c>
      <c r="J31" s="768">
        <v>5618.3869070000001</v>
      </c>
      <c r="K31" s="768">
        <v>5616.4713819999997</v>
      </c>
      <c r="L31" s="768"/>
      <c r="M31" s="768"/>
      <c r="N31" s="768"/>
    </row>
    <row r="32" spans="1:14" ht="18" customHeight="1">
      <c r="A32" s="1404" t="s">
        <v>293</v>
      </c>
      <c r="B32" s="1405">
        <v>70917.571566999992</v>
      </c>
      <c r="C32" s="1405">
        <v>70858.246520999994</v>
      </c>
      <c r="D32" s="1405">
        <v>71832.309328999996</v>
      </c>
      <c r="E32" s="1405">
        <v>72331.883247999998</v>
      </c>
      <c r="F32" s="1405">
        <v>73304.179137000014</v>
      </c>
      <c r="G32" s="1405">
        <v>73547.230115999992</v>
      </c>
      <c r="H32" s="1405">
        <v>74781.662661000009</v>
      </c>
      <c r="I32" s="1405">
        <v>75245.157365999985</v>
      </c>
      <c r="J32" s="1405">
        <v>76443.824574000013</v>
      </c>
      <c r="K32" s="1405">
        <v>76853.936178000018</v>
      </c>
      <c r="L32" s="1405"/>
      <c r="M32" s="1405"/>
      <c r="N32" s="1405"/>
    </row>
    <row r="33" spans="1:72" ht="18" customHeight="1">
      <c r="A33" s="920" t="s">
        <v>294</v>
      </c>
      <c r="B33" s="1293">
        <v>752.32647899998483</v>
      </c>
      <c r="C33" s="1293">
        <v>1738.5102477999862</v>
      </c>
      <c r="D33" s="1293">
        <v>1824.5977413999535</v>
      </c>
      <c r="E33" s="1293">
        <v>1477.2375246000593</v>
      </c>
      <c r="F33" s="1293">
        <v>-367.08313840002666</v>
      </c>
      <c r="G33" s="1293">
        <v>1359.1562304001309</v>
      </c>
      <c r="H33" s="1293">
        <v>3403.4130004000544</v>
      </c>
      <c r="I33" s="1293">
        <v>4270.4071321999654</v>
      </c>
      <c r="J33" s="1293">
        <v>3406.0795867999077</v>
      </c>
      <c r="K33" s="1293">
        <v>2590.6512361999958</v>
      </c>
      <c r="L33" s="1293"/>
      <c r="M33" s="1293"/>
      <c r="N33" s="1293"/>
      <c r="O33" s="1290"/>
    </row>
    <row r="34" spans="1:72">
      <c r="A34" s="1487"/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940"/>
      <c r="P34" s="940"/>
      <c r="Q34" s="940"/>
      <c r="R34" s="940"/>
      <c r="S34" s="940"/>
      <c r="T34" s="940"/>
      <c r="U34" s="940"/>
      <c r="V34" s="940"/>
      <c r="W34" s="940"/>
      <c r="X34" s="940"/>
      <c r="Y34" s="940"/>
      <c r="Z34" s="940"/>
      <c r="AA34" s="940"/>
      <c r="AB34" s="940"/>
      <c r="AC34" s="940"/>
      <c r="AD34" s="940"/>
      <c r="AE34" s="940"/>
      <c r="AF34" s="940"/>
      <c r="AG34" s="940"/>
      <c r="AH34" s="940"/>
      <c r="AI34" s="940"/>
      <c r="AJ34" s="940"/>
      <c r="AK34" s="940"/>
      <c r="AL34" s="940"/>
      <c r="AM34" s="940"/>
      <c r="AN34" s="940"/>
      <c r="AO34" s="940"/>
      <c r="AP34" s="940"/>
      <c r="AQ34" s="940"/>
      <c r="AR34" s="940"/>
      <c r="AS34" s="940"/>
      <c r="AT34" s="940"/>
      <c r="AU34" s="940"/>
      <c r="AV34" s="940"/>
      <c r="AW34" s="940"/>
      <c r="AX34" s="940"/>
      <c r="AY34" s="940"/>
      <c r="AZ34" s="940"/>
      <c r="BA34" s="940"/>
      <c r="BB34" s="940"/>
      <c r="BC34" s="940"/>
      <c r="BD34" s="940"/>
      <c r="BE34" s="940"/>
      <c r="BF34" s="940"/>
      <c r="BG34" s="940"/>
      <c r="BH34" s="940"/>
      <c r="BI34" s="940"/>
      <c r="BJ34" s="940"/>
      <c r="BK34" s="940"/>
      <c r="BL34" s="940"/>
      <c r="BM34" s="940"/>
      <c r="BN34" s="940"/>
      <c r="BO34" s="940"/>
      <c r="BP34" s="940"/>
      <c r="BQ34" s="940"/>
      <c r="BR34" s="940"/>
      <c r="BS34" s="940"/>
      <c r="BT34" s="940"/>
    </row>
    <row r="35" spans="1:7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</row>
    <row r="36" spans="1:72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</row>
  </sheetData>
  <mergeCells count="2">
    <mergeCell ref="A2:N2"/>
    <mergeCell ref="A3:N3"/>
  </mergeCells>
  <conditionalFormatting sqref="B7:N33">
    <cfRule type="cellIs" dxfId="1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80</vt:i4>
      </vt:variant>
      <vt:variant>
        <vt:lpstr>Именованные диапазоны</vt:lpstr>
      </vt:variant>
      <vt:variant>
        <vt:i4>117</vt:i4>
      </vt:variant>
    </vt:vector>
  </HeadingPairs>
  <TitlesOfParts>
    <vt:vector size="197" baseType="lpstr">
      <vt:lpstr>Содержание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'6.8'!Заголовки_для_печати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b.rustamov</cp:lastModifiedBy>
  <cp:lastPrinted>2022-11-23T10:44:25Z</cp:lastPrinted>
  <dcterms:created xsi:type="dcterms:W3CDTF">2018-03-09T10:57:58Z</dcterms:created>
  <dcterms:modified xsi:type="dcterms:W3CDTF">2022-12-30T10:58:49Z</dcterms:modified>
</cp:coreProperties>
</file>